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'Лист1'!$A$1:$E$16</definedName>
    <definedName name="_xlnm.Print_Area" localSheetId="1">'Лист2'!$A$1:$J$38</definedName>
    <definedName name="_xlnm.Print_Area" localSheetId="2">'Лист3'!$A$1:$J$28</definedName>
  </definedNames>
  <calcPr fullCalcOnLoad="1"/>
</workbook>
</file>

<file path=xl/sharedStrings.xml><?xml version="1.0" encoding="utf-8"?>
<sst xmlns="http://schemas.openxmlformats.org/spreadsheetml/2006/main" count="175" uniqueCount="90">
  <si>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</si>
  <si>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</si>
  <si>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</si>
  <si>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</si>
  <si>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</si>
  <si>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</si>
  <si>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</si>
  <si>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</si>
  <si>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</si>
  <si>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</si>
  <si>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</si>
  <si>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</si>
  <si>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</si>
  <si>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</si>
  <si>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</si>
  <si>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</si>
  <si>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кв.м.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</si>
  <si>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</si>
  <si>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</si>
  <si>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</si>
  <si>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</si>
  <si>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</si>
  <si>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</si>
  <si>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</si>
  <si>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</si>
  <si>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</si>
  <si>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</si>
  <si>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</si>
  <si>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</si>
  <si>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</si>
  <si>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</si>
  <si>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</si>
  <si>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</si>
  <si>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</si>
  <si>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</si>
  <si>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</si>
  <si>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</si>
  <si>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</si>
  <si>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</si>
  <si>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</si>
  <si>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</si>
  <si>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</si>
  <si>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</si>
  <si>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</si>
  <si>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</si>
  <si>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</si>
  <si>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</si>
  <si>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</si>
  <si>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</si>
  <si>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</si>
  <si>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</si>
  <si>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</si>
  <si>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</si>
  <si>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</si>
  <si>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млн. руб.</t>
  </si>
  <si>
    <t>-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</si>
  <si>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</si>
  <si>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</si>
  <si>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Итого расходов по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</si>
  <si>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</si>
  <si>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</si>
  <si>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</si>
  <si>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</si>
  <si>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</si>
  <si>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</si>
  <si>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 xml:space="preserve">Непрограммная деятельность 2.1. Участие в государственных, муниципальных и адресных инвестиционных программах с разработанной проектно-сметной документацией </t>
  </si>
  <si>
    <t>2.1.1. Размер бюджетных ассигнований направленных на разработку проектно-сметной документации для строительства объектов</t>
  </si>
  <si>
    <t>Тактическая задача 1.3. Подготовка проектно-сметной документации на строительство объектов, включенных в инвестиционные программы</t>
  </si>
  <si>
    <t>мест</t>
  </si>
  <si>
    <t>1.2.1. Ввод в эксплуатацию детских садов-яслей</t>
  </si>
  <si>
    <t>1.2.3. Ввод в эксплуатацию крытых бассейнов</t>
  </si>
  <si>
    <t>1.2.2. Ввод в эксплуатацию общеобразовательных школ (пристройки)</t>
  </si>
  <si>
    <t>м.куб./час</t>
  </si>
  <si>
    <t>1.2.4. Ввод в эксплуатацию систем водоочистки питьевой воды (доочистки)</t>
  </si>
  <si>
    <t>Факт</t>
  </si>
  <si>
    <t>1.1.3. Ввод в эксплуатацию детского сада-ясли в квартале 2009а г.Барнаула</t>
  </si>
  <si>
    <t>1.1.4. Ввод в эксплуатацию детского сада-ясли в квартале 2009 г.Барнаула</t>
  </si>
  <si>
    <t>1.1.5. Ввод в эксплуатацию детского сада-ясли в квартале 2010 г.Барнаула</t>
  </si>
  <si>
    <t>1.1.7. Ввод в эксплуатацию детского сада-ясли в квартале 2033 г.Барнаула</t>
  </si>
  <si>
    <t>1.3.1. Ввод в эксплуатацию средней школы в квартале 2023 г.Барнаула</t>
  </si>
  <si>
    <t>1.3.2. Ввод в эксплуатацию пристройки к зданию МБОУ "Средняя общеобразовательная школа №98", расположенному по адресу: г.Барнаул, с.Власиха, ул.Ракитная,2</t>
  </si>
  <si>
    <t>1.2.1. Ввод в эксплуатацию систем доочистки питьевой воды на артезианском водозаборе по адресу: п.Бельмесево, ул.Кленовая,9г</t>
  </si>
  <si>
    <t>1.1.6. Ввод в эксплуатацию детского сада-ясли по адресу: г.Барнаул, ул.Фурманова,22</t>
  </si>
  <si>
    <t>1.4.1. Ввод в эксплуатацию средней школы по ул.Декоративной,61а в микрорайоне "Спутник"</t>
  </si>
  <si>
    <t>Программа 1.1. Постановление Правительства Алтайского края от 13.12.2019 №494 «Об утверждении государственной программы Алтайского края «Развитие образования в Алтайском крае» на период с 2020-2024гг.</t>
  </si>
  <si>
    <t>Программа 1.2. Постановление администрации города Барнаула от 30.09.2016 №1931 "Об утверждении муниципальной программы "Развитие инженерной инфраструктуры городского округа - города Барнаула на 2017-2025 годы"</t>
  </si>
  <si>
    <t>Программа 1.3. Постановление Правительства Алтайского края от 27.04.2018 №146 "Об утверждении перечня 85 особо значимых социальных объектов, ввод в эксплуатацию которых приурочен к 85-летию образования Алтайского края"</t>
  </si>
  <si>
    <t>Программа 1.4. Распоряжение Правительства Российской Федерации от 08.04.2020 №928-р "Об утверждении индивидуальной программы социально-экономического развития Алтайского края на 2020-2024 годы"</t>
  </si>
  <si>
    <t>1.1.1. Ввод в эксплуатацию детского сада-ясли в квартале 2006а г.Барнаула</t>
  </si>
  <si>
    <t>1.1.2. Ввод в эксплуатацию  детского сада-ясли по адресу: г.Барнаул, с.Власиха ул.Первомайская,57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</si>
</sst>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  <numFmt numFmtId="191" formatCode="#,##0_ ;\-#,##0\ "/>
    <numFmt numFmtId="192" formatCode="#,##0.000000"/>
  </numFmts>
  <fonts count="43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6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42" fillId="0" borderId="10" xfId="0" applyNumberFormat="1" applyFont="1" applyFill="1" applyBorder="1" applyAlignment="1">
      <alignment horizontal="center" vertical="top" wrapText="1"/>
    </xf>
    <xf numFmtId="1" fontId="42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0">
      <selection activeCell="D13" sqref="D13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3" t="s">
        <v>13</v>
      </c>
      <c r="E1" s="53"/>
    </row>
    <row r="2" spans="1:255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</row>
    <row r="3" spans="1:5" ht="15.75">
      <c r="A3" s="52" t="s">
        <v>14</v>
      </c>
      <c r="B3" s="52"/>
      <c r="C3" s="52"/>
      <c r="D3" s="52"/>
      <c r="E3" s="52"/>
    </row>
    <row r="4" spans="1:256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54" t="s">
        <v>9</v>
      </c>
      <c r="E5" s="55"/>
    </row>
    <row r="6" spans="1:5" ht="13.5" thickBot="1">
      <c r="A6" s="9" t="s">
        <v>8</v>
      </c>
      <c r="B6" s="10" t="s">
        <v>0</v>
      </c>
      <c r="C6" s="10" t="s">
        <v>4</v>
      </c>
      <c r="D6" s="56"/>
      <c r="E6" s="57"/>
    </row>
    <row r="7" spans="1:5" ht="12.75">
      <c r="A7" s="16"/>
      <c r="B7" s="14"/>
      <c r="C7" s="10" t="s">
        <v>5</v>
      </c>
      <c r="D7" s="7" t="s">
        <v>1</v>
      </c>
      <c r="E7" s="10" t="s">
        <v>10</v>
      </c>
    </row>
    <row r="8" spans="1:5" ht="13.5" thickBot="1">
      <c r="A8" s="17"/>
      <c r="B8" s="15"/>
      <c r="C8" s="15"/>
      <c r="D8" s="13"/>
      <c r="E8" s="11" t="s">
        <v>2</v>
      </c>
    </row>
    <row r="9" spans="1:5" ht="13.5" thickBot="1">
      <c r="A9" s="25">
        <v>1</v>
      </c>
      <c r="B9" s="26">
        <v>2</v>
      </c>
      <c r="C9" s="26">
        <v>3</v>
      </c>
      <c r="D9" s="26">
        <v>4</v>
      </c>
      <c r="E9" s="26">
        <v>5</v>
      </c>
    </row>
    <row r="10" spans="1:5" ht="114.75" customHeight="1" thickBot="1">
      <c r="A10" s="41" t="s">
        <v>49</v>
      </c>
      <c r="B10" s="21" t="s">
        <v>15</v>
      </c>
      <c r="C10" s="20" t="s">
        <v>11</v>
      </c>
      <c r="D10" s="31">
        <v>0</v>
      </c>
      <c r="E10" s="21">
        <v>2020</v>
      </c>
    </row>
    <row r="11" spans="1:5" ht="126.75" customHeight="1" thickBot="1">
      <c r="A11" s="41" t="s">
        <v>61</v>
      </c>
      <c r="B11" s="21" t="s">
        <v>15</v>
      </c>
      <c r="C11" s="20" t="s">
        <v>53</v>
      </c>
      <c r="D11" s="31">
        <v>7</v>
      </c>
      <c r="E11" s="21">
        <v>2020</v>
      </c>
    </row>
    <row r="12" spans="1:5" ht="36.75" customHeight="1" thickBot="1">
      <c r="A12" s="50" t="s">
        <v>63</v>
      </c>
      <c r="B12" s="21" t="s">
        <v>68</v>
      </c>
      <c r="C12" s="20" t="s">
        <v>69</v>
      </c>
      <c r="D12" s="38">
        <v>1915</v>
      </c>
      <c r="E12" s="21">
        <v>2021</v>
      </c>
    </row>
    <row r="13" spans="1:5" ht="46.5" customHeight="1" thickBot="1">
      <c r="A13" s="51"/>
      <c r="B13" s="21" t="s">
        <v>17</v>
      </c>
      <c r="C13" s="20" t="s">
        <v>71</v>
      </c>
      <c r="D13" s="38">
        <f>550*2+400</f>
        <v>1500</v>
      </c>
      <c r="E13" s="21">
        <v>2022</v>
      </c>
    </row>
    <row r="14" spans="1:6" ht="33.75" customHeight="1" thickBot="1">
      <c r="A14" s="51"/>
      <c r="B14" s="21" t="s">
        <v>16</v>
      </c>
      <c r="C14" s="20" t="s">
        <v>70</v>
      </c>
      <c r="D14" s="38">
        <v>1219.71</v>
      </c>
      <c r="E14" s="21">
        <v>2020</v>
      </c>
      <c r="F14" s="32"/>
    </row>
    <row r="15" spans="1:5" ht="46.5" customHeight="1" thickBot="1">
      <c r="A15" s="51"/>
      <c r="B15" s="21" t="s">
        <v>72</v>
      </c>
      <c r="C15" s="20" t="s">
        <v>73</v>
      </c>
      <c r="D15" s="38">
        <f>35</f>
        <v>35</v>
      </c>
      <c r="E15" s="21">
        <v>2020</v>
      </c>
    </row>
    <row r="16" spans="1:5" ht="95.25" customHeight="1" thickBot="1">
      <c r="A16" s="42" t="s">
        <v>67</v>
      </c>
      <c r="B16" s="36" t="s">
        <v>15</v>
      </c>
      <c r="C16" s="37" t="s">
        <v>12</v>
      </c>
      <c r="D16" s="43">
        <v>3</v>
      </c>
      <c r="E16" s="36">
        <v>2020</v>
      </c>
    </row>
  </sheetData>
  <sheetProtection/>
  <mergeCells count="106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CR2:CV2"/>
    <mergeCell ref="AO2:AS2"/>
    <mergeCell ref="AT2:AX2"/>
    <mergeCell ref="AY2:BC2"/>
    <mergeCell ref="BD2:BH2"/>
    <mergeCell ref="BI2:BM2"/>
    <mergeCell ref="BN2:BR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HR4:HV4"/>
    <mergeCell ref="HW4:IA4"/>
    <mergeCell ref="HH4:HL4"/>
    <mergeCell ref="HM4:H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DL4:DP4"/>
    <mergeCell ref="DQ4:DU4"/>
    <mergeCell ref="BN4:BR4"/>
    <mergeCell ref="BS4:BW4"/>
    <mergeCell ref="BX4:CB4"/>
    <mergeCell ref="CC4:CG4"/>
    <mergeCell ref="CH4:CL4"/>
    <mergeCell ref="CM4:CQ4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A12:A15"/>
    <mergeCell ref="BD4:BH4"/>
    <mergeCell ref="AY4:BC4"/>
    <mergeCell ref="AE2:AI2"/>
    <mergeCell ref="A3:E3"/>
    <mergeCell ref="AJ4:AN4"/>
    <mergeCell ref="AO4:AS4"/>
    <mergeCell ref="AT4:AX4"/>
    <mergeCell ref="AE4:A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0" zoomScaleNormal="110" workbookViewId="0" topLeftCell="A1">
      <selection activeCell="I32" sqref="I32"/>
    </sheetView>
  </sheetViews>
  <sheetFormatPr defaultColWidth="9.00390625" defaultRowHeight="12.75"/>
  <cols>
    <col min="1" max="1" width="28.75390625" style="0" customWidth="1"/>
    <col min="2" max="2" width="5.625" style="0" customWidth="1"/>
    <col min="3" max="3" width="9.25390625" style="0" customWidth="1"/>
    <col min="4" max="4" width="9.75390625" style="0" customWidth="1"/>
    <col min="5" max="5" width="9.375" style="0" customWidth="1"/>
    <col min="6" max="7" width="8.125" style="0" customWidth="1"/>
    <col min="8" max="9" width="7.875" style="0" customWidth="1"/>
    <col min="10" max="10" width="7.25390625" style="0" customWidth="1"/>
  </cols>
  <sheetData>
    <row r="1" spans="8:10" ht="15.75">
      <c r="H1" s="53" t="s">
        <v>18</v>
      </c>
      <c r="I1" s="53"/>
      <c r="J1" s="53"/>
    </row>
    <row r="2" spans="1:10" ht="15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60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6.5" thickBo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2.75" customHeight="1">
      <c r="A7" s="7" t="s">
        <v>21</v>
      </c>
      <c r="B7" s="8" t="s">
        <v>22</v>
      </c>
      <c r="C7" s="54" t="s">
        <v>23</v>
      </c>
      <c r="D7" s="62"/>
      <c r="E7" s="8" t="s">
        <v>24</v>
      </c>
      <c r="F7" s="54" t="s">
        <v>25</v>
      </c>
      <c r="G7" s="61"/>
      <c r="H7" s="62"/>
      <c r="I7" s="54" t="s">
        <v>26</v>
      </c>
      <c r="J7" s="62"/>
    </row>
    <row r="8" spans="1:10" ht="12.75" customHeight="1">
      <c r="A8" s="9" t="s">
        <v>27</v>
      </c>
      <c r="B8" s="10" t="s">
        <v>28</v>
      </c>
      <c r="C8" s="77" t="s">
        <v>29</v>
      </c>
      <c r="D8" s="78"/>
      <c r="E8" s="10" t="s">
        <v>30</v>
      </c>
      <c r="F8" s="77"/>
      <c r="G8" s="80"/>
      <c r="H8" s="78"/>
      <c r="I8" s="77" t="s">
        <v>31</v>
      </c>
      <c r="J8" s="78"/>
    </row>
    <row r="9" spans="1:10" ht="12.75">
      <c r="A9" s="9" t="s">
        <v>32</v>
      </c>
      <c r="B9" s="10" t="s">
        <v>33</v>
      </c>
      <c r="C9" s="63"/>
      <c r="D9" s="64"/>
      <c r="E9" s="4"/>
      <c r="F9" s="77"/>
      <c r="G9" s="80"/>
      <c r="H9" s="78"/>
      <c r="I9" s="63"/>
      <c r="J9" s="64"/>
    </row>
    <row r="10" spans="1:10" ht="12.75" customHeight="1" thickBot="1">
      <c r="A10" s="9" t="s">
        <v>34</v>
      </c>
      <c r="B10" s="10" t="s">
        <v>35</v>
      </c>
      <c r="C10" s="79"/>
      <c r="D10" s="74"/>
      <c r="E10" s="2"/>
      <c r="F10" s="65"/>
      <c r="G10" s="66"/>
      <c r="H10" s="67"/>
      <c r="I10" s="79"/>
      <c r="J10" s="74"/>
    </row>
    <row r="11" spans="1:10" ht="12.75" customHeight="1">
      <c r="A11" s="9" t="s">
        <v>36</v>
      </c>
      <c r="B11" s="4"/>
      <c r="C11" s="10" t="s">
        <v>37</v>
      </c>
      <c r="D11" s="10" t="s">
        <v>74</v>
      </c>
      <c r="E11" s="10" t="s">
        <v>37</v>
      </c>
      <c r="F11" s="10" t="s">
        <v>37</v>
      </c>
      <c r="G11" s="10" t="s">
        <v>37</v>
      </c>
      <c r="H11" s="10" t="s">
        <v>37</v>
      </c>
      <c r="I11" s="10" t="s">
        <v>38</v>
      </c>
      <c r="J11" s="10" t="s">
        <v>39</v>
      </c>
    </row>
    <row r="12" spans="1:10" ht="12.75">
      <c r="A12" s="3"/>
      <c r="B12" s="4"/>
      <c r="C12" s="10">
        <v>2020</v>
      </c>
      <c r="D12" s="10">
        <v>2020</v>
      </c>
      <c r="E12" s="10">
        <v>2021</v>
      </c>
      <c r="F12" s="10">
        <v>2022</v>
      </c>
      <c r="G12" s="10">
        <v>2023</v>
      </c>
      <c r="H12" s="10">
        <v>2024</v>
      </c>
      <c r="I12" s="10" t="s">
        <v>40</v>
      </c>
      <c r="J12" s="10" t="s">
        <v>41</v>
      </c>
    </row>
    <row r="13" spans="1:10" ht="12.75">
      <c r="A13" s="3"/>
      <c r="B13" s="4"/>
      <c r="C13" s="10" t="s">
        <v>57</v>
      </c>
      <c r="D13" s="10" t="s">
        <v>57</v>
      </c>
      <c r="E13" s="10" t="s">
        <v>57</v>
      </c>
      <c r="F13" s="10" t="s">
        <v>57</v>
      </c>
      <c r="G13" s="10" t="s">
        <v>57</v>
      </c>
      <c r="H13" s="10" t="s">
        <v>57</v>
      </c>
      <c r="I13" s="4"/>
      <c r="J13" s="10" t="s">
        <v>42</v>
      </c>
    </row>
    <row r="14" spans="1:10" ht="13.5" thickBot="1">
      <c r="A14" s="5"/>
      <c r="B14" s="2"/>
      <c r="C14" s="15"/>
      <c r="D14" s="15"/>
      <c r="E14" s="15"/>
      <c r="F14" s="15"/>
      <c r="G14" s="15"/>
      <c r="H14" s="15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.75" customHeight="1" thickBot="1">
      <c r="A16" s="58" t="s">
        <v>49</v>
      </c>
      <c r="B16" s="59"/>
      <c r="C16" s="59"/>
      <c r="D16" s="59"/>
      <c r="E16" s="59"/>
      <c r="F16" s="59"/>
      <c r="G16" s="59"/>
      <c r="H16" s="59"/>
      <c r="I16" s="59"/>
      <c r="J16" s="60"/>
    </row>
    <row r="17" spans="1:10" ht="24.75" customHeight="1" thickBot="1">
      <c r="A17" s="58" t="s">
        <v>64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24" customHeight="1" thickBot="1">
      <c r="A18" s="58" t="s">
        <v>84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37.5" customHeight="1" thickBot="1">
      <c r="A19" s="13" t="s">
        <v>88</v>
      </c>
      <c r="B19" s="11" t="s">
        <v>54</v>
      </c>
      <c r="C19" s="23">
        <v>63.51</v>
      </c>
      <c r="D19" s="23">
        <v>63.51</v>
      </c>
      <c r="E19" s="28">
        <v>0</v>
      </c>
      <c r="F19" s="28">
        <v>0</v>
      </c>
      <c r="G19" s="28">
        <v>0</v>
      </c>
      <c r="H19" s="28">
        <v>0</v>
      </c>
      <c r="I19" s="34">
        <f>D19</f>
        <v>63.51</v>
      </c>
      <c r="J19" s="35">
        <v>2020</v>
      </c>
    </row>
    <row r="20" spans="1:10" ht="48.75" customHeight="1" thickBot="1">
      <c r="A20" s="13" t="s">
        <v>89</v>
      </c>
      <c r="B20" s="11" t="s">
        <v>54</v>
      </c>
      <c r="C20" s="23">
        <v>27.97</v>
      </c>
      <c r="D20" s="23">
        <v>27.79</v>
      </c>
      <c r="E20" s="28">
        <v>0</v>
      </c>
      <c r="F20" s="28">
        <v>0</v>
      </c>
      <c r="G20" s="28">
        <v>0</v>
      </c>
      <c r="H20" s="28">
        <v>0</v>
      </c>
      <c r="I20" s="34">
        <f>D20</f>
        <v>27.79</v>
      </c>
      <c r="J20" s="35">
        <v>2020</v>
      </c>
    </row>
    <row r="21" spans="1:10" ht="37.5" customHeight="1" thickBot="1">
      <c r="A21" s="19" t="s">
        <v>75</v>
      </c>
      <c r="B21" s="21" t="s">
        <v>54</v>
      </c>
      <c r="C21" s="28">
        <v>25.1</v>
      </c>
      <c r="D21" s="28">
        <v>22.94</v>
      </c>
      <c r="E21" s="28">
        <v>2.5</v>
      </c>
      <c r="F21" s="28">
        <v>0</v>
      </c>
      <c r="G21" s="28">
        <v>0</v>
      </c>
      <c r="H21" s="28">
        <v>0</v>
      </c>
      <c r="I21" s="34">
        <f>E21</f>
        <v>2.5</v>
      </c>
      <c r="J21" s="35">
        <v>2021</v>
      </c>
    </row>
    <row r="22" spans="1:10" ht="36.75" customHeight="1" thickBot="1">
      <c r="A22" s="19" t="s">
        <v>76</v>
      </c>
      <c r="B22" s="21" t="s">
        <v>54</v>
      </c>
      <c r="C22" s="28">
        <v>147</v>
      </c>
      <c r="D22" s="28">
        <v>140.92</v>
      </c>
      <c r="E22" s="28">
        <v>13.35</v>
      </c>
      <c r="F22" s="28">
        <v>0</v>
      </c>
      <c r="G22" s="28">
        <v>0</v>
      </c>
      <c r="H22" s="28">
        <v>0</v>
      </c>
      <c r="I22" s="34">
        <f>E22</f>
        <v>13.35</v>
      </c>
      <c r="J22" s="35">
        <v>2021</v>
      </c>
    </row>
    <row r="23" spans="1:10" ht="36" customHeight="1" thickBot="1">
      <c r="A23" s="19" t="s">
        <v>77</v>
      </c>
      <c r="B23" s="21" t="s">
        <v>54</v>
      </c>
      <c r="C23" s="28">
        <v>137.52</v>
      </c>
      <c r="D23" s="28">
        <v>134.43</v>
      </c>
      <c r="E23" s="28">
        <v>14.82</v>
      </c>
      <c r="F23" s="28">
        <v>0</v>
      </c>
      <c r="G23" s="28">
        <v>0</v>
      </c>
      <c r="H23" s="28">
        <v>0</v>
      </c>
      <c r="I23" s="34">
        <f>E23</f>
        <v>14.82</v>
      </c>
      <c r="J23" s="35">
        <v>2021</v>
      </c>
    </row>
    <row r="24" spans="1:10" ht="46.5" customHeight="1" thickBot="1">
      <c r="A24" s="19" t="s">
        <v>82</v>
      </c>
      <c r="B24" s="21" t="s">
        <v>54</v>
      </c>
      <c r="C24" s="28">
        <v>177.88</v>
      </c>
      <c r="D24" s="28">
        <v>161.49</v>
      </c>
      <c r="E24" s="28">
        <v>19.21</v>
      </c>
      <c r="F24" s="28">
        <v>0</v>
      </c>
      <c r="G24" s="28">
        <v>0</v>
      </c>
      <c r="H24" s="28">
        <v>0</v>
      </c>
      <c r="I24" s="34">
        <f>E24</f>
        <v>19.21</v>
      </c>
      <c r="J24" s="35">
        <v>2021</v>
      </c>
    </row>
    <row r="25" spans="1:10" ht="38.25" customHeight="1" thickBot="1">
      <c r="A25" s="19" t="s">
        <v>78</v>
      </c>
      <c r="B25" s="21" t="s">
        <v>54</v>
      </c>
      <c r="C25" s="28">
        <v>85.25</v>
      </c>
      <c r="D25" s="28">
        <v>85.25</v>
      </c>
      <c r="E25" s="28">
        <v>218.62</v>
      </c>
      <c r="F25" s="28">
        <v>0</v>
      </c>
      <c r="G25" s="28">
        <v>0</v>
      </c>
      <c r="H25" s="28">
        <v>0</v>
      </c>
      <c r="I25" s="34">
        <f>E25</f>
        <v>218.62</v>
      </c>
      <c r="J25" s="35">
        <v>2021</v>
      </c>
    </row>
    <row r="26" spans="1:10" ht="23.25" thickBot="1">
      <c r="A26" s="13" t="s">
        <v>43</v>
      </c>
      <c r="B26" s="11" t="s">
        <v>54</v>
      </c>
      <c r="C26" s="23">
        <f aca="true" t="shared" si="0" ref="C26:H26">SUM(C19:C25)</f>
        <v>664.23</v>
      </c>
      <c r="D26" s="23">
        <f t="shared" si="0"/>
        <v>636.3299999999999</v>
      </c>
      <c r="E26" s="23">
        <f t="shared" si="0"/>
        <v>268.5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4"/>
      <c r="J26" s="1"/>
    </row>
    <row r="27" spans="1:10" s="32" customFormat="1" ht="25.5" customHeight="1" thickBot="1">
      <c r="A27" s="70" t="s">
        <v>85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0" ht="60.75" customHeight="1" thickBot="1">
      <c r="A28" s="19" t="s">
        <v>81</v>
      </c>
      <c r="B28" s="11" t="s">
        <v>54</v>
      </c>
      <c r="C28" s="23">
        <v>5.23</v>
      </c>
      <c r="D28" s="23">
        <v>5</v>
      </c>
      <c r="E28" s="28">
        <v>0</v>
      </c>
      <c r="F28" s="28">
        <v>0</v>
      </c>
      <c r="G28" s="28">
        <v>0</v>
      </c>
      <c r="H28" s="28">
        <v>0</v>
      </c>
      <c r="I28" s="34">
        <f>D28</f>
        <v>5</v>
      </c>
      <c r="J28" s="35">
        <v>2020</v>
      </c>
    </row>
    <row r="29" spans="1:10" ht="23.25" thickBot="1">
      <c r="A29" s="13" t="s">
        <v>43</v>
      </c>
      <c r="B29" s="11" t="s">
        <v>54</v>
      </c>
      <c r="C29" s="23">
        <f aca="true" t="shared" si="1" ref="C29:H29">SUM(C28:C28)</f>
        <v>5.23</v>
      </c>
      <c r="D29" s="23">
        <f t="shared" si="1"/>
        <v>5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4"/>
      <c r="J29" s="1"/>
    </row>
    <row r="30" spans="1:10" ht="25.5" customHeight="1" thickBot="1">
      <c r="A30" s="58" t="s">
        <v>86</v>
      </c>
      <c r="B30" s="75"/>
      <c r="C30" s="75"/>
      <c r="D30" s="75"/>
      <c r="E30" s="75"/>
      <c r="F30" s="75"/>
      <c r="G30" s="75"/>
      <c r="H30" s="75"/>
      <c r="I30" s="75"/>
      <c r="J30" s="76"/>
    </row>
    <row r="31" spans="1:10" ht="36.75" customHeight="1" thickBot="1">
      <c r="A31" s="19" t="s">
        <v>79</v>
      </c>
      <c r="B31" s="11" t="s">
        <v>54</v>
      </c>
      <c r="C31" s="23">
        <v>312.14</v>
      </c>
      <c r="D31" s="23">
        <v>295.3</v>
      </c>
      <c r="E31" s="28">
        <v>0</v>
      </c>
      <c r="F31" s="28">
        <v>0</v>
      </c>
      <c r="G31" s="28">
        <v>0</v>
      </c>
      <c r="H31" s="28">
        <v>0</v>
      </c>
      <c r="I31" s="34">
        <f>D31</f>
        <v>295.3</v>
      </c>
      <c r="J31" s="35">
        <v>2020</v>
      </c>
    </row>
    <row r="32" spans="1:10" ht="71.25" customHeight="1" thickBot="1">
      <c r="A32" s="19" t="s">
        <v>80</v>
      </c>
      <c r="B32" s="21" t="s">
        <v>54</v>
      </c>
      <c r="C32" s="28">
        <v>40.05</v>
      </c>
      <c r="D32" s="28">
        <v>40.05</v>
      </c>
      <c r="E32" s="28">
        <v>42.21</v>
      </c>
      <c r="F32" s="28">
        <v>0</v>
      </c>
      <c r="G32" s="28">
        <v>0</v>
      </c>
      <c r="H32" s="28">
        <v>0</v>
      </c>
      <c r="I32" s="34">
        <f>F32</f>
        <v>0</v>
      </c>
      <c r="J32" s="35">
        <v>2022</v>
      </c>
    </row>
    <row r="33" spans="1:10" ht="23.25" thickBot="1">
      <c r="A33" s="13" t="s">
        <v>43</v>
      </c>
      <c r="B33" s="11" t="s">
        <v>54</v>
      </c>
      <c r="C33" s="23">
        <f aca="true" t="shared" si="2" ref="C33:H33">SUM(C31:C32)</f>
        <v>352.19</v>
      </c>
      <c r="D33" s="23">
        <f t="shared" si="2"/>
        <v>335.35</v>
      </c>
      <c r="E33" s="23">
        <f t="shared" si="2"/>
        <v>42.21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4"/>
      <c r="J33" s="1"/>
    </row>
    <row r="34" spans="1:10" ht="24" customHeight="1" thickBot="1">
      <c r="A34" s="70" t="s">
        <v>87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45.75" thickBot="1">
      <c r="A35" s="19" t="s">
        <v>83</v>
      </c>
      <c r="B35" s="21" t="s">
        <v>54</v>
      </c>
      <c r="C35" s="28">
        <v>54.53</v>
      </c>
      <c r="D35" s="28">
        <v>54.53</v>
      </c>
      <c r="E35" s="28">
        <f>359.5-100</f>
        <v>259.5</v>
      </c>
      <c r="F35" s="28">
        <v>300</v>
      </c>
      <c r="G35" s="28">
        <v>0</v>
      </c>
      <c r="H35" s="28">
        <v>0</v>
      </c>
      <c r="I35" s="34">
        <f>F35</f>
        <v>300</v>
      </c>
      <c r="J35" s="35">
        <v>2022</v>
      </c>
    </row>
    <row r="36" spans="1:10" ht="23.25" thickBot="1">
      <c r="A36" s="13" t="s">
        <v>43</v>
      </c>
      <c r="B36" s="11" t="s">
        <v>54</v>
      </c>
      <c r="C36" s="23">
        <f aca="true" t="shared" si="3" ref="C36:H36">SUM(C35:C35)</f>
        <v>54.53</v>
      </c>
      <c r="D36" s="23">
        <f t="shared" si="3"/>
        <v>54.53</v>
      </c>
      <c r="E36" s="23">
        <f t="shared" si="3"/>
        <v>259.5</v>
      </c>
      <c r="F36" s="23">
        <f t="shared" si="3"/>
        <v>300</v>
      </c>
      <c r="G36" s="23">
        <f t="shared" si="3"/>
        <v>0</v>
      </c>
      <c r="H36" s="23">
        <f t="shared" si="3"/>
        <v>0</v>
      </c>
      <c r="I36" s="24"/>
      <c r="J36" s="1"/>
    </row>
    <row r="37" spans="1:10" ht="12.75">
      <c r="A37" s="27" t="s">
        <v>58</v>
      </c>
      <c r="B37" s="62" t="s">
        <v>54</v>
      </c>
      <c r="C37" s="68">
        <f aca="true" t="shared" si="4" ref="C37:H37">C29+C33+C26+C36</f>
        <v>1076.18</v>
      </c>
      <c r="D37" s="68">
        <f t="shared" si="4"/>
        <v>1031.21</v>
      </c>
      <c r="E37" s="68">
        <f t="shared" si="4"/>
        <v>570.21</v>
      </c>
      <c r="F37" s="68">
        <f t="shared" si="4"/>
        <v>300</v>
      </c>
      <c r="G37" s="68">
        <f t="shared" si="4"/>
        <v>0</v>
      </c>
      <c r="H37" s="68">
        <f t="shared" si="4"/>
        <v>0</v>
      </c>
      <c r="I37" s="73"/>
      <c r="J37" s="73"/>
    </row>
    <row r="38" spans="1:10" ht="13.5" thickBot="1">
      <c r="A38" s="13" t="s">
        <v>44</v>
      </c>
      <c r="B38" s="74"/>
      <c r="C38" s="69"/>
      <c r="D38" s="69"/>
      <c r="E38" s="69"/>
      <c r="F38" s="69"/>
      <c r="G38" s="69"/>
      <c r="H38" s="69"/>
      <c r="I38" s="69"/>
      <c r="J38" s="69"/>
    </row>
  </sheetData>
  <sheetProtection/>
  <mergeCells count="33">
    <mergeCell ref="A16:J16"/>
    <mergeCell ref="A5:J5"/>
    <mergeCell ref="I7:J7"/>
    <mergeCell ref="I10:J10"/>
    <mergeCell ref="I8:J8"/>
    <mergeCell ref="C10:D10"/>
    <mergeCell ref="F8:H8"/>
    <mergeCell ref="F9:H9"/>
    <mergeCell ref="C9:D9"/>
    <mergeCell ref="H1:J1"/>
    <mergeCell ref="A2:J2"/>
    <mergeCell ref="C7:D7"/>
    <mergeCell ref="C8:D8"/>
    <mergeCell ref="A3:J3"/>
    <mergeCell ref="A6:J6"/>
    <mergeCell ref="A4:J4"/>
    <mergeCell ref="H37:H38"/>
    <mergeCell ref="I37:I38"/>
    <mergeCell ref="B37:B38"/>
    <mergeCell ref="C37:C38"/>
    <mergeCell ref="A30:J30"/>
    <mergeCell ref="J37:J38"/>
    <mergeCell ref="A34:J34"/>
    <mergeCell ref="A18:J18"/>
    <mergeCell ref="F7:H7"/>
    <mergeCell ref="I9:J9"/>
    <mergeCell ref="A17:J17"/>
    <mergeCell ref="F10:H10"/>
    <mergeCell ref="D37:D38"/>
    <mergeCell ref="E37:E38"/>
    <mergeCell ref="F37:F38"/>
    <mergeCell ref="G37:G38"/>
    <mergeCell ref="A27:J2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1" r:id="rId1"/>
  <ignoredErrors>
    <ignoredError sqref="I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110" zoomScaleNormal="110" zoomScalePageLayoutView="0" workbookViewId="0" topLeftCell="A4">
      <selection activeCell="M23" sqref="M23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3" t="s">
        <v>46</v>
      </c>
      <c r="I1" s="53"/>
      <c r="J1" s="53"/>
    </row>
    <row r="2" spans="1:256" s="6" customFormat="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0" ht="15.7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59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60</v>
      </c>
      <c r="B5" s="52"/>
      <c r="C5" s="52"/>
      <c r="D5" s="52"/>
      <c r="E5" s="52"/>
      <c r="F5" s="52"/>
      <c r="G5" s="52"/>
      <c r="H5" s="52"/>
      <c r="I5" s="52"/>
      <c r="J5" s="52"/>
    </row>
    <row r="6" spans="1:256" ht="16.5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10" ht="12.75" customHeight="1">
      <c r="A7" s="7" t="s">
        <v>21</v>
      </c>
      <c r="B7" s="8" t="s">
        <v>22</v>
      </c>
      <c r="C7" s="54" t="s">
        <v>23</v>
      </c>
      <c r="D7" s="62"/>
      <c r="E7" s="8" t="s">
        <v>24</v>
      </c>
      <c r="F7" s="54" t="s">
        <v>25</v>
      </c>
      <c r="G7" s="61"/>
      <c r="H7" s="62"/>
      <c r="I7" s="54" t="s">
        <v>26</v>
      </c>
      <c r="J7" s="62"/>
    </row>
    <row r="8" spans="1:10" ht="12.75">
      <c r="A8" s="9" t="s">
        <v>27</v>
      </c>
      <c r="B8" s="10" t="s">
        <v>28</v>
      </c>
      <c r="C8" s="77" t="s">
        <v>29</v>
      </c>
      <c r="D8" s="78"/>
      <c r="E8" s="10" t="s">
        <v>30</v>
      </c>
      <c r="F8" s="44"/>
      <c r="G8" s="45"/>
      <c r="H8" s="46"/>
      <c r="I8" s="77" t="s">
        <v>31</v>
      </c>
      <c r="J8" s="78"/>
    </row>
    <row r="9" spans="1:10" ht="12.75">
      <c r="A9" s="9" t="s">
        <v>47</v>
      </c>
      <c r="B9" s="10" t="s">
        <v>33</v>
      </c>
      <c r="C9" s="87"/>
      <c r="D9" s="88"/>
      <c r="E9" s="14"/>
      <c r="F9" s="44"/>
      <c r="G9" s="45"/>
      <c r="H9" s="46"/>
      <c r="I9" s="87"/>
      <c r="J9" s="88"/>
    </row>
    <row r="10" spans="1:10" ht="13.5" thickBot="1">
      <c r="A10" s="9" t="s">
        <v>34</v>
      </c>
      <c r="B10" s="10" t="s">
        <v>35</v>
      </c>
      <c r="C10" s="89"/>
      <c r="D10" s="90"/>
      <c r="E10" s="15"/>
      <c r="F10" s="47"/>
      <c r="G10" s="48"/>
      <c r="H10" s="49"/>
      <c r="I10" s="89"/>
      <c r="J10" s="90"/>
    </row>
    <row r="11" spans="1:10" ht="12.75" customHeight="1">
      <c r="A11" s="9" t="s">
        <v>48</v>
      </c>
      <c r="B11" s="14"/>
      <c r="C11" s="10" t="s">
        <v>37</v>
      </c>
      <c r="D11" s="10" t="s">
        <v>74</v>
      </c>
      <c r="E11" s="10" t="s">
        <v>37</v>
      </c>
      <c r="F11" s="10" t="s">
        <v>37</v>
      </c>
      <c r="G11" s="10" t="s">
        <v>37</v>
      </c>
      <c r="H11" s="10" t="s">
        <v>37</v>
      </c>
      <c r="I11" s="10" t="s">
        <v>38</v>
      </c>
      <c r="J11" s="10" t="s">
        <v>39</v>
      </c>
    </row>
    <row r="12" spans="1:10" ht="12.75">
      <c r="A12" s="16"/>
      <c r="B12" s="14"/>
      <c r="C12" s="10">
        <v>2020</v>
      </c>
      <c r="D12" s="10">
        <v>2020</v>
      </c>
      <c r="E12" s="10">
        <v>2021</v>
      </c>
      <c r="F12" s="10">
        <v>2022</v>
      </c>
      <c r="G12" s="10">
        <v>2023</v>
      </c>
      <c r="H12" s="10">
        <v>2024</v>
      </c>
      <c r="I12" s="10" t="s">
        <v>40</v>
      </c>
      <c r="J12" s="10" t="s">
        <v>41</v>
      </c>
    </row>
    <row r="13" spans="1:10" ht="12.75">
      <c r="A13" s="16"/>
      <c r="B13" s="14"/>
      <c r="C13" s="10" t="s">
        <v>57</v>
      </c>
      <c r="D13" s="10" t="s">
        <v>57</v>
      </c>
      <c r="E13" s="10" t="s">
        <v>57</v>
      </c>
      <c r="F13" s="10" t="s">
        <v>57</v>
      </c>
      <c r="G13" s="10" t="s">
        <v>57</v>
      </c>
      <c r="H13" s="10" t="s">
        <v>57</v>
      </c>
      <c r="I13" s="14"/>
      <c r="J13" s="10" t="s">
        <v>42</v>
      </c>
    </row>
    <row r="14" spans="1:10" ht="13.5" thickBot="1">
      <c r="A14" s="17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58" t="s">
        <v>49</v>
      </c>
      <c r="B16" s="83"/>
      <c r="C16" s="83"/>
      <c r="D16" s="83"/>
      <c r="E16" s="83"/>
      <c r="F16" s="83"/>
      <c r="G16" s="83"/>
      <c r="H16" s="83"/>
      <c r="I16" s="83"/>
      <c r="J16" s="84"/>
    </row>
    <row r="17" spans="1:10" ht="24" customHeight="1" thickBot="1">
      <c r="A17" s="70" t="s">
        <v>62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25.5" customHeight="1" thickBot="1">
      <c r="A18" s="58" t="s">
        <v>56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1" ht="60" customHeight="1" thickBot="1">
      <c r="A19" s="30" t="s">
        <v>50</v>
      </c>
      <c r="B19" s="21" t="s">
        <v>54</v>
      </c>
      <c r="C19" s="22">
        <v>25</v>
      </c>
      <c r="D19" s="22">
        <v>23.98</v>
      </c>
      <c r="E19" s="22">
        <v>15</v>
      </c>
      <c r="F19" s="22">
        <v>20</v>
      </c>
      <c r="G19" s="22">
        <v>20</v>
      </c>
      <c r="H19" s="39">
        <v>20</v>
      </c>
      <c r="I19" s="22">
        <f>H19</f>
        <v>20</v>
      </c>
      <c r="J19" s="21">
        <v>2024</v>
      </c>
      <c r="K19" s="29"/>
    </row>
    <row r="20" spans="1:10" ht="13.5" thickBot="1">
      <c r="A20" s="19" t="s">
        <v>43</v>
      </c>
      <c r="B20" s="21" t="s">
        <v>55</v>
      </c>
      <c r="C20" s="21" t="s">
        <v>55</v>
      </c>
      <c r="D20" s="21" t="s">
        <v>55</v>
      </c>
      <c r="E20" s="21" t="s">
        <v>55</v>
      </c>
      <c r="F20" s="21" t="s">
        <v>55</v>
      </c>
      <c r="G20" s="21" t="s">
        <v>55</v>
      </c>
      <c r="H20" s="21" t="s">
        <v>55</v>
      </c>
      <c r="I20" s="21"/>
      <c r="J20" s="21"/>
    </row>
    <row r="21" spans="1:10" ht="12.75">
      <c r="A21" s="18" t="s">
        <v>51</v>
      </c>
      <c r="B21" s="85" t="s">
        <v>55</v>
      </c>
      <c r="C21" s="85" t="s">
        <v>55</v>
      </c>
      <c r="D21" s="85" t="s">
        <v>55</v>
      </c>
      <c r="E21" s="85" t="s">
        <v>55</v>
      </c>
      <c r="F21" s="85" t="s">
        <v>55</v>
      </c>
      <c r="G21" s="85" t="s">
        <v>55</v>
      </c>
      <c r="H21" s="85" t="s">
        <v>55</v>
      </c>
      <c r="I21" s="85"/>
      <c r="J21" s="85"/>
    </row>
    <row r="22" spans="1:10" ht="13.5" thickBot="1">
      <c r="A22" s="19" t="s">
        <v>44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24.75" customHeight="1" thickBot="1">
      <c r="A23" s="70" t="s">
        <v>52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24.75" customHeight="1" thickBot="1">
      <c r="A24" s="70" t="s">
        <v>65</v>
      </c>
      <c r="B24" s="81"/>
      <c r="C24" s="81"/>
      <c r="D24" s="81"/>
      <c r="E24" s="81"/>
      <c r="F24" s="81"/>
      <c r="G24" s="81"/>
      <c r="H24" s="81"/>
      <c r="I24" s="81"/>
      <c r="J24" s="82"/>
    </row>
    <row r="25" spans="1:11" s="32" customFormat="1" ht="60" customHeight="1" thickBot="1">
      <c r="A25" s="30" t="s">
        <v>66</v>
      </c>
      <c r="B25" s="36" t="s">
        <v>54</v>
      </c>
      <c r="C25" s="40">
        <v>48.1</v>
      </c>
      <c r="D25" s="40">
        <v>21.8</v>
      </c>
      <c r="E25" s="40">
        <v>15</v>
      </c>
      <c r="F25" s="40">
        <v>20</v>
      </c>
      <c r="G25" s="40">
        <v>20</v>
      </c>
      <c r="H25" s="40">
        <v>20</v>
      </c>
      <c r="I25" s="40">
        <f>H25</f>
        <v>20</v>
      </c>
      <c r="J25" s="36">
        <v>2024</v>
      </c>
      <c r="K25" s="33"/>
    </row>
    <row r="26" spans="1:10" ht="23.25" thickBot="1">
      <c r="A26" s="19" t="s">
        <v>43</v>
      </c>
      <c r="B26" s="21" t="s">
        <v>54</v>
      </c>
      <c r="C26" s="22">
        <f aca="true" t="shared" si="0" ref="C26:H27">C25</f>
        <v>48.1</v>
      </c>
      <c r="D26" s="22">
        <f t="shared" si="0"/>
        <v>21.8</v>
      </c>
      <c r="E26" s="22">
        <f t="shared" si="0"/>
        <v>15</v>
      </c>
      <c r="F26" s="22">
        <f t="shared" si="0"/>
        <v>20</v>
      </c>
      <c r="G26" s="22">
        <f t="shared" si="0"/>
        <v>20</v>
      </c>
      <c r="H26" s="22">
        <f t="shared" si="0"/>
        <v>20</v>
      </c>
      <c r="I26" s="22"/>
      <c r="J26" s="20"/>
    </row>
    <row r="27" spans="1:10" ht="12.75">
      <c r="A27" s="18" t="s">
        <v>51</v>
      </c>
      <c r="B27" s="85" t="s">
        <v>54</v>
      </c>
      <c r="C27" s="93">
        <f>C26</f>
        <v>48.1</v>
      </c>
      <c r="D27" s="93">
        <f t="shared" si="0"/>
        <v>21.8</v>
      </c>
      <c r="E27" s="93">
        <f t="shared" si="0"/>
        <v>15</v>
      </c>
      <c r="F27" s="93">
        <f>F26</f>
        <v>20</v>
      </c>
      <c r="G27" s="93">
        <f>G26</f>
        <v>20</v>
      </c>
      <c r="H27" s="93">
        <f>H26</f>
        <v>20</v>
      </c>
      <c r="I27" s="93"/>
      <c r="J27" s="91"/>
    </row>
    <row r="28" spans="1:10" ht="13.5" thickBot="1">
      <c r="A28" s="19" t="s">
        <v>45</v>
      </c>
      <c r="B28" s="86"/>
      <c r="C28" s="86"/>
      <c r="D28" s="86"/>
      <c r="E28" s="86"/>
      <c r="F28" s="86"/>
      <c r="G28" s="86"/>
      <c r="H28" s="86"/>
      <c r="I28" s="86"/>
      <c r="J28" s="92"/>
    </row>
  </sheetData>
  <sheetProtection/>
  <mergeCells count="88">
    <mergeCell ref="F7:H7"/>
    <mergeCell ref="C21:C22"/>
    <mergeCell ref="I27:I28"/>
    <mergeCell ref="H1:J1"/>
    <mergeCell ref="J21:J22"/>
    <mergeCell ref="F27:F28"/>
    <mergeCell ref="G27:G28"/>
    <mergeCell ref="H27:H28"/>
    <mergeCell ref="A3:J3"/>
    <mergeCell ref="A4:J4"/>
    <mergeCell ref="A5:J5"/>
    <mergeCell ref="BI6:BR6"/>
    <mergeCell ref="K6:T6"/>
    <mergeCell ref="C8:D8"/>
    <mergeCell ref="U6:AD6"/>
    <mergeCell ref="AE6:AN6"/>
    <mergeCell ref="I7:J7"/>
    <mergeCell ref="I8:J8"/>
    <mergeCell ref="C7:D7"/>
    <mergeCell ref="AO6:AX6"/>
    <mergeCell ref="B27:B28"/>
    <mergeCell ref="J27:J28"/>
    <mergeCell ref="C27:C28"/>
    <mergeCell ref="D27:D28"/>
    <mergeCell ref="E27:E28"/>
    <mergeCell ref="A6:J6"/>
    <mergeCell ref="D21:D22"/>
    <mergeCell ref="E21:E22"/>
    <mergeCell ref="A16:J16"/>
    <mergeCell ref="A17:J17"/>
    <mergeCell ref="A18:J18"/>
    <mergeCell ref="G21:G22"/>
    <mergeCell ref="H21:H22"/>
    <mergeCell ref="I21:I22"/>
    <mergeCell ref="B21:B22"/>
    <mergeCell ref="C9:D9"/>
    <mergeCell ref="C10:D10"/>
    <mergeCell ref="I9:J9"/>
    <mergeCell ref="I10:J10"/>
    <mergeCell ref="F21:F22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GI6:GR6"/>
    <mergeCell ref="BS2:CB2"/>
    <mergeCell ref="FE6:FN6"/>
    <mergeCell ref="FO6:FX6"/>
    <mergeCell ref="FY6:GH6"/>
    <mergeCell ref="CC2:CL2"/>
    <mergeCell ref="CM2:CV2"/>
    <mergeCell ref="CW2:DF2"/>
    <mergeCell ref="DG2:DP2"/>
    <mergeCell ref="BS6:CB6"/>
    <mergeCell ref="DQ2:DZ2"/>
    <mergeCell ref="EA2:EJ2"/>
    <mergeCell ref="GS6:HB6"/>
    <mergeCell ref="EU6:FD6"/>
    <mergeCell ref="EK2:ET2"/>
    <mergeCell ref="GI2:GR2"/>
    <mergeCell ref="GS2:HB2"/>
    <mergeCell ref="EA6:EJ6"/>
    <mergeCell ref="EK6:ET6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Евгения Константиновна  Борисова</cp:lastModifiedBy>
  <cp:lastPrinted>2021-02-15T09:38:20Z</cp:lastPrinted>
  <dcterms:created xsi:type="dcterms:W3CDTF">2013-02-18T10:10:28Z</dcterms:created>
  <dcterms:modified xsi:type="dcterms:W3CDTF">2021-02-18T01:37:56Z</dcterms:modified>
  <cp:category/>
  <cp:version/>
  <cp:contentType/>
  <cp:contentStatus/>
</cp:coreProperties>
</file>