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600" windowHeight="11760"/>
  </bookViews>
  <sheets>
    <sheet name="Лист1" sheetId="1" r:id="rId1"/>
  </sheets>
  <definedNames>
    <definedName name="_xlnm.Print_Titles" localSheetId="0">Лист1!$4:$4</definedName>
    <definedName name="_xlnm.Print_Area" localSheetId="0">Лист1!$B$2:$H$29</definedName>
  </definedNames>
  <calcPr calcId="125725"/>
</workbook>
</file>

<file path=xl/calcChain.xml><?xml version="1.0" encoding="utf-8"?>
<calcChain xmlns="http://schemas.openxmlformats.org/spreadsheetml/2006/main">
  <c r="H12" i="1"/>
  <c r="H7"/>
  <c r="H8"/>
  <c r="H28"/>
  <c r="H10"/>
  <c r="H11"/>
  <c r="H13"/>
  <c r="H15"/>
  <c r="H16"/>
  <c r="H17"/>
  <c r="H18"/>
  <c r="H20"/>
  <c r="H21"/>
  <c r="H23"/>
  <c r="H24"/>
  <c r="H25"/>
  <c r="H26"/>
  <c r="H9"/>
  <c r="H19"/>
  <c r="H6"/>
  <c r="G29"/>
  <c r="F29"/>
  <c r="H29" l="1"/>
  <c r="E29" l="1"/>
  <c r="D29"/>
</calcChain>
</file>

<file path=xl/sharedStrings.xml><?xml version="1.0" encoding="utf-8"?>
<sst xmlns="http://schemas.openxmlformats.org/spreadsheetml/2006/main" count="34" uniqueCount="34">
  <si>
    <t>ИТОГО</t>
  </si>
  <si>
    <t>Заместитель председателя комитета</t>
  </si>
  <si>
    <t>рублей</t>
  </si>
  <si>
    <t>О.А. Шернина</t>
  </si>
  <si>
    <t>План на 2018 год</t>
  </si>
  <si>
    <t>Наименование муниципальной программы</t>
  </si>
  <si>
    <t>План на                      2018 год</t>
  </si>
  <si>
    <t xml:space="preserve">% 
исполнения плана </t>
  </si>
  <si>
    <t>"Развитие образования и молодежной политики города Барнаула на 2015-2020 годы"</t>
  </si>
  <si>
    <t xml:space="preserve">"Развитие культуры города Барнаула на 2015-2020 годы"
</t>
  </si>
  <si>
    <t>"Развитие физической культуры и спорта в городе Барнауле на 2015-2020 годы"</t>
  </si>
  <si>
    <t>"Социальная поддержка населения города Барнаула на 2015-2020 годы"</t>
  </si>
  <si>
    <t>"Благоустройство, экологическая безопасность и природопользование города Барнаула на 2015-2040 годы"</t>
  </si>
  <si>
    <t>"Улучшение жилищных условий молодых семей в городе Барнауле на 2015-2021 годы"</t>
  </si>
  <si>
    <t>"Защита населения и территории города Барнаула от чрезвычайных ситуаций на                                       2015-2025 годы"</t>
  </si>
  <si>
    <t>"Развитие дорожно-транспортной системы города Барнаула на 2015-2025 годы"</t>
  </si>
  <si>
    <t>"Капитальный и текущий ремонт зданий органов местного самоуправления, казенных учреждений города Барнаула на 2015-2025 годы"</t>
  </si>
  <si>
    <t>"Формирование современной городской среды города Барнаула" на 2018-2022 годы</t>
  </si>
  <si>
    <t>"Газификация города Барнаула на 2015-2020 годы"</t>
  </si>
  <si>
    <t>"Повышение эффективности использования энергетических ресурсов в муниципальном бюджетном секторе города Барнаула на 2015-2020 годы"</t>
  </si>
  <si>
    <t>"Барнаул - комфортный город" на 2015-2025 годы</t>
  </si>
  <si>
    <t>"Управление муниципальным имуществом города Барнаула на 2015-2023 годы"</t>
  </si>
  <si>
    <t>"Развитие инженерной инфраструктуры городского округа - города Барнаула на                                          2017-2020 годы"</t>
  </si>
  <si>
    <t>"Совершенствование муниципального управления и развитие гражданского общества в городе Барнауле на 2015-2020 годы"</t>
  </si>
  <si>
    <t>"Управление муниципальными финансами города Барнаула на 2018-2023 годы"</t>
  </si>
  <si>
    <t>"Управление земельными ресурсами города Барнаула на 2015-2020 годы"</t>
  </si>
  <si>
    <t>"Развитие предпринимательства в городе Барнауле на 2015-2020 годы"</t>
  </si>
  <si>
    <t>"Градостроительная политика города Барнаула на 2015-2020 годы"</t>
  </si>
  <si>
    <t>Направление Стратегии социально-экономического развития города Барнаула до 2025 года: Развитие человеческого капитала</t>
  </si>
  <si>
    <t>Направление Стратегии социально-экономического развития города Барнаула до 2025 года: Развитие инфраструктурной системы</t>
  </si>
  <si>
    <t>Направление Стратегии социально-экономического развития города Барнаула до 2025 года: Развитие инвестиционной деятельности</t>
  </si>
  <si>
    <t>Направление Стратегии социально-экономического развития города Барнаула до 2025 года: Обеспечение динамичного развития экономики города</t>
  </si>
  <si>
    <r>
      <rPr>
        <b/>
        <sz val="14"/>
        <color theme="1"/>
        <rFont val="Times New Roman"/>
        <family val="1"/>
        <charset val="204"/>
      </rPr>
      <t xml:space="preserve">Информация об исполнении муниципальных программ на 01.11.2018  (млн.руб.)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</si>
  <si>
    <t xml:space="preserve">Исполнение на 01.11.2018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</si>
</sst>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8" fillId="0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2" borderId="0" xfId="0" applyFont="1" applyFill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4" fontId="4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47626</xdr:rowOff>
    </xdr:from>
    <xdr:to>
      <xdr:col>1</xdr:col>
      <xdr:colOff>714375</xdr:colOff>
      <xdr:row>5</xdr:row>
      <xdr:rowOff>457200</xdr:rowOff>
    </xdr:to>
    <xdr:pic>
      <xdr:nvPicPr>
        <xdr:cNvPr id="2" name="Рисунок 1" descr="H:\Специалисты\Козицына\Слайд-шоу\мп\PNG по мун.программам\01 Образование R186 G17 B22 (#BA1116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009651"/>
          <a:ext cx="685800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600074</xdr:colOff>
      <xdr:row>6</xdr:row>
      <xdr:rowOff>409575</xdr:rowOff>
    </xdr:to>
    <xdr:pic>
      <xdr:nvPicPr>
        <xdr:cNvPr id="3" name="Рисунок 2" descr="H:\Специалисты\Козицына\Слайд-шоу\мп\PNG по мун.программам\02 Культура R255 G7 B0 (#FF0700)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476375"/>
          <a:ext cx="457199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47625</xdr:rowOff>
    </xdr:from>
    <xdr:to>
      <xdr:col>1</xdr:col>
      <xdr:colOff>619126</xdr:colOff>
      <xdr:row>7</xdr:row>
      <xdr:rowOff>495300</xdr:rowOff>
    </xdr:to>
    <xdr:pic>
      <xdr:nvPicPr>
        <xdr:cNvPr id="4" name="Рисунок 3" descr="H:\Специалисты\Козицына\Слайд-шоу\мп\PNG по мун.программам\03 Спорт R232 G44 B0 (#E82C00)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952625"/>
          <a:ext cx="42862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47626</xdr:colOff>
      <xdr:row>8</xdr:row>
      <xdr:rowOff>47626</xdr:rowOff>
    </xdr:from>
    <xdr:to>
      <xdr:col>1</xdr:col>
      <xdr:colOff>704850</xdr:colOff>
      <xdr:row>8</xdr:row>
      <xdr:rowOff>495300</xdr:rowOff>
    </xdr:to>
    <xdr:pic>
      <xdr:nvPicPr>
        <xdr:cNvPr id="6" name="Рисунок 5" descr="H:\Специалисты\Козицына\Слайд-шоу\мп\PNG по мун.программам\04 Соц.поддержка R255 G90 B0 (#FF5A00).pn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6" y="2495551"/>
          <a:ext cx="65722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</xdr:row>
      <xdr:rowOff>19050</xdr:rowOff>
    </xdr:from>
    <xdr:to>
      <xdr:col>1</xdr:col>
      <xdr:colOff>685800</xdr:colOff>
      <xdr:row>9</xdr:row>
      <xdr:rowOff>542925</xdr:rowOff>
    </xdr:to>
    <xdr:pic>
      <xdr:nvPicPr>
        <xdr:cNvPr id="7" name="Рисунок 6" descr="H:\Специалисты\Козицына\Слайд-шоу\мп\PNG по мун.программам\05 Благоустр. R232 G120 B0 (#E87800).pn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8175" y="3019425"/>
          <a:ext cx="657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47626</xdr:rowOff>
    </xdr:from>
    <xdr:to>
      <xdr:col>1</xdr:col>
      <xdr:colOff>666750</xdr:colOff>
      <xdr:row>10</xdr:row>
      <xdr:rowOff>533400</xdr:rowOff>
    </xdr:to>
    <xdr:pic>
      <xdr:nvPicPr>
        <xdr:cNvPr id="8" name="Рисунок 7" descr="H:\Специалисты\Козицына\Слайд-шоу\мп\PNG по мун.программам\06 Молодые смеьи R255 G165 B0 (#FFA500)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3619501"/>
          <a:ext cx="58102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66675</xdr:rowOff>
    </xdr:from>
    <xdr:to>
      <xdr:col>1</xdr:col>
      <xdr:colOff>647700</xdr:colOff>
      <xdr:row>12</xdr:row>
      <xdr:rowOff>514350</xdr:rowOff>
    </xdr:to>
    <xdr:pic>
      <xdr:nvPicPr>
        <xdr:cNvPr id="9" name="Рисунок 8" descr="H:\Специалисты\Козицына\Слайд-шоу\мп\PNG по мун.программам\07 ГО и ЧС R223 G211 B5 (#DFD305).pn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" y="42005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14</xdr:row>
      <xdr:rowOff>85725</xdr:rowOff>
    </xdr:from>
    <xdr:to>
      <xdr:col>1</xdr:col>
      <xdr:colOff>704850</xdr:colOff>
      <xdr:row>14</xdr:row>
      <xdr:rowOff>447675</xdr:rowOff>
    </xdr:to>
    <xdr:pic>
      <xdr:nvPicPr>
        <xdr:cNvPr id="10" name="Рисунок 9" descr="H:\Специалисты\Козицына\Слайд-шоу\мп\PNG по мун.программам\08 Транс. инфр. R133 G204 B0 (#85CC00).pn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4838700"/>
          <a:ext cx="657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38101</xdr:colOff>
      <xdr:row>15</xdr:row>
      <xdr:rowOff>38100</xdr:rowOff>
    </xdr:from>
    <xdr:to>
      <xdr:col>1</xdr:col>
      <xdr:colOff>695325</xdr:colOff>
      <xdr:row>15</xdr:row>
      <xdr:rowOff>438151</xdr:rowOff>
    </xdr:to>
    <xdr:pic>
      <xdr:nvPicPr>
        <xdr:cNvPr id="11" name="Рисунок 10" descr="H:\Специалисты\Козицына\Слайд-шоу\мп\PNG по мун.программам\09 Управ.мун имущ.  R76 G199 B0 (#4CC700).pn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7701" y="5200650"/>
          <a:ext cx="657224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</xdr:row>
      <xdr:rowOff>76200</xdr:rowOff>
    </xdr:from>
    <xdr:to>
      <xdr:col>1</xdr:col>
      <xdr:colOff>695324</xdr:colOff>
      <xdr:row>18</xdr:row>
      <xdr:rowOff>485775</xdr:rowOff>
    </xdr:to>
    <xdr:pic>
      <xdr:nvPicPr>
        <xdr:cNvPr id="16" name="Рисунок 15" descr="H:\Специалисты\Козицына\Слайд-шоу\мп\PNG по мун.программам\13 Комф.городская среда R0 G 156 B122 (#009C7A).png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8650" y="7153275"/>
          <a:ext cx="6762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22</xdr:row>
      <xdr:rowOff>57150</xdr:rowOff>
    </xdr:from>
    <xdr:to>
      <xdr:col>1</xdr:col>
      <xdr:colOff>628651</xdr:colOff>
      <xdr:row>22</xdr:row>
      <xdr:rowOff>466725</xdr:rowOff>
    </xdr:to>
    <xdr:pic>
      <xdr:nvPicPr>
        <xdr:cNvPr id="19" name="Рисунок 18" descr="H:\Специалисты\Козицына\Слайд-шоу\мп\PNG по мун.программам\16 Соверш мун. управления R0 G157 B219 (#009DDB).png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3425" y="8724900"/>
          <a:ext cx="50482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38101</xdr:rowOff>
    </xdr:from>
    <xdr:to>
      <xdr:col>1</xdr:col>
      <xdr:colOff>685801</xdr:colOff>
      <xdr:row>23</xdr:row>
      <xdr:rowOff>438150</xdr:rowOff>
    </xdr:to>
    <xdr:pic>
      <xdr:nvPicPr>
        <xdr:cNvPr id="20" name="Рисунок 19" descr="H:\Специалисты\Козицына\Слайд-шоу\мп\PNG по мун.программам\17 Управл. мун. финансами R0 G98 B255 (#0062FF).png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4850" y="9229726"/>
          <a:ext cx="590551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24</xdr:row>
      <xdr:rowOff>38099</xdr:rowOff>
    </xdr:from>
    <xdr:to>
      <xdr:col>1</xdr:col>
      <xdr:colOff>685800</xdr:colOff>
      <xdr:row>24</xdr:row>
      <xdr:rowOff>496776</xdr:rowOff>
    </xdr:to>
    <xdr:pic>
      <xdr:nvPicPr>
        <xdr:cNvPr id="21" name="Рисунок 20" descr="H:\Специалисты\Козицына\Слайд-шоу\мп\PNG по мун.программам\18 Упр. земельными рес-ми R 37 G47 B222 (#252FDE).png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9696449"/>
          <a:ext cx="657225" cy="45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25</xdr:row>
      <xdr:rowOff>38100</xdr:rowOff>
    </xdr:from>
    <xdr:to>
      <xdr:col>1</xdr:col>
      <xdr:colOff>638176</xdr:colOff>
      <xdr:row>25</xdr:row>
      <xdr:rowOff>476251</xdr:rowOff>
    </xdr:to>
    <xdr:pic>
      <xdr:nvPicPr>
        <xdr:cNvPr id="22" name="Рисунок 21" descr="H:\Специалисты\Козицына\Слайд-шоу\мп\PNG по мун.программам\19 Поддердка предп-ва R75 G0 B255 (#4B00FF).png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33426" y="10277475"/>
          <a:ext cx="51435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27</xdr:row>
      <xdr:rowOff>66675</xdr:rowOff>
    </xdr:from>
    <xdr:to>
      <xdr:col>1</xdr:col>
      <xdr:colOff>685798</xdr:colOff>
      <xdr:row>27</xdr:row>
      <xdr:rowOff>438150</xdr:rowOff>
    </xdr:to>
    <xdr:pic>
      <xdr:nvPicPr>
        <xdr:cNvPr id="23" name="Рисунок 22" descr="H:\Специалисты\Козицына\Слайд-шоу\мп\PNG по мун.программам\20 Градостроительство R152 G0 B232 (#9800E8).png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7700" y="10791825"/>
          <a:ext cx="64769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16</xdr:row>
      <xdr:rowOff>76200</xdr:rowOff>
    </xdr:from>
    <xdr:to>
      <xdr:col>1</xdr:col>
      <xdr:colOff>695324</xdr:colOff>
      <xdr:row>16</xdr:row>
      <xdr:rowOff>400049</xdr:rowOff>
    </xdr:to>
    <xdr:pic>
      <xdr:nvPicPr>
        <xdr:cNvPr id="28" name="Рисунок 27" descr="R:\Для обмена\Сводный отдел\Алёна\рисовка\PNG по мун.программам\11 Газификация R35 G173 B0 (#23AD00).png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49" y="6972300"/>
          <a:ext cx="638175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57150</xdr:rowOff>
    </xdr:from>
    <xdr:to>
      <xdr:col>1</xdr:col>
      <xdr:colOff>657225</xdr:colOff>
      <xdr:row>17</xdr:row>
      <xdr:rowOff>511218</xdr:rowOff>
    </xdr:to>
    <xdr:pic>
      <xdr:nvPicPr>
        <xdr:cNvPr id="29" name="Рисунок 28" descr="R:\Для обмена\Сводный отдел\Алёна\рисовка\PNG по мун.программам\12 Энергоресурсы  R0 G158 B42 (#009E2A).png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0" y="7381875"/>
          <a:ext cx="600075" cy="454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</xdr:row>
      <xdr:rowOff>28575</xdr:rowOff>
    </xdr:from>
    <xdr:to>
      <xdr:col>1</xdr:col>
      <xdr:colOff>685800</xdr:colOff>
      <xdr:row>11</xdr:row>
      <xdr:rowOff>504824</xdr:rowOff>
    </xdr:to>
    <xdr:pic>
      <xdr:nvPicPr>
        <xdr:cNvPr id="30" name="Рисунок 29" descr="R:\Для обмена\Сводный отдел\Алёна\рисовка\PNG по мун.программам\07 Барн-комф.город R255 G195 B0 (#ААС300).png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4375" y="4610100"/>
          <a:ext cx="58102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19</xdr:row>
      <xdr:rowOff>66675</xdr:rowOff>
    </xdr:from>
    <xdr:to>
      <xdr:col>1</xdr:col>
      <xdr:colOff>647700</xdr:colOff>
      <xdr:row>19</xdr:row>
      <xdr:rowOff>495300</xdr:rowOff>
    </xdr:to>
    <xdr:pic>
      <xdr:nvPicPr>
        <xdr:cNvPr id="31" name="Рисунок 30" descr="R:\Для обмена\Сводный отдел\Алёна\рисовка\PNG по мун.программам\14 Упр. мун.имуществом R0 G156 B122 (#009C7A).png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4375" y="8477250"/>
          <a:ext cx="542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20</xdr:row>
      <xdr:rowOff>57150</xdr:rowOff>
    </xdr:from>
    <xdr:to>
      <xdr:col>1</xdr:col>
      <xdr:colOff>666750</xdr:colOff>
      <xdr:row>20</xdr:row>
      <xdr:rowOff>476251</xdr:rowOff>
    </xdr:to>
    <xdr:pic>
      <xdr:nvPicPr>
        <xdr:cNvPr id="24" name="Рисунок 23" descr="R:\Для обмена\Сводный отдел\Алёна\рисовка\PNG по мун.программам\15 Инженерная инф-ра R0 G181 B148 (#00B594).png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33425" y="9001125"/>
          <a:ext cx="5429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6"/>
  <sheetViews>
    <sheetView tabSelected="1" view="pageBreakPreview" zoomScaleNormal="100" zoomScaleSheetLayoutView="100" workbookViewId="0">
      <pane xSplit="3" ySplit="4" topLeftCell="F5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ColWidth="9.140625" defaultRowHeight="15"/>
  <cols>
    <col min="1" max="1" width="9.140625" style="2"/>
    <col min="2" max="2" width="10.85546875" style="2" customWidth="1"/>
    <col min="3" max="3" width="84.5703125" style="18" customWidth="1"/>
    <col min="4" max="4" width="2.85546875" style="3" hidden="1" customWidth="1"/>
    <col min="5" max="5" width="4.28515625" style="3" hidden="1" customWidth="1"/>
    <col min="6" max="6" width="17" style="9" customWidth="1"/>
    <col min="7" max="7" width="17.42578125" style="9" customWidth="1"/>
    <col min="8" max="8" width="17.85546875" style="2" customWidth="1"/>
    <col min="9" max="16384" width="9.140625" style="2"/>
  </cols>
  <sheetData>
    <row r="1" spans="2:8" ht="16.899999999999999" customHeight="1">
      <c r="B1" s="9"/>
      <c r="C1" s="15"/>
      <c r="H1" s="9"/>
    </row>
    <row r="2" spans="2:8" ht="30" customHeight="1">
      <c r="B2" s="38" t="s">
        <v>32</v>
      </c>
      <c r="C2" s="38"/>
      <c r="D2" s="38"/>
      <c r="E2" s="38"/>
      <c r="F2" s="38"/>
      <c r="G2" s="38"/>
      <c r="H2" s="38"/>
    </row>
    <row r="3" spans="2:8" ht="16.5" hidden="1" customHeight="1">
      <c r="B3" s="10"/>
      <c r="C3" s="16"/>
      <c r="D3" s="13"/>
      <c r="E3" s="13"/>
      <c r="F3" s="10"/>
      <c r="G3" s="10"/>
      <c r="H3" s="11" t="s">
        <v>2</v>
      </c>
    </row>
    <row r="4" spans="2:8" ht="45.75" customHeight="1">
      <c r="B4" s="23"/>
      <c r="C4" s="35" t="s">
        <v>5</v>
      </c>
      <c r="D4" s="39" t="s">
        <v>4</v>
      </c>
      <c r="E4" s="39"/>
      <c r="F4" s="28" t="s">
        <v>6</v>
      </c>
      <c r="G4" s="28" t="s">
        <v>33</v>
      </c>
      <c r="H4" s="24" t="s">
        <v>7</v>
      </c>
    </row>
    <row r="5" spans="2:8" ht="24" customHeight="1">
      <c r="B5" s="40" t="s">
        <v>28</v>
      </c>
      <c r="C5" s="41"/>
      <c r="D5" s="41"/>
      <c r="E5" s="41"/>
      <c r="F5" s="41"/>
      <c r="G5" s="41"/>
      <c r="H5" s="42"/>
    </row>
    <row r="6" spans="2:8" ht="36.75" customHeight="1">
      <c r="B6" s="23"/>
      <c r="C6" s="29" t="s">
        <v>8</v>
      </c>
      <c r="D6" s="30">
        <v>6385769837.7200003</v>
      </c>
      <c r="E6" s="30">
        <v>2417993200</v>
      </c>
      <c r="F6" s="31">
        <v>7202.7</v>
      </c>
      <c r="G6" s="31">
        <v>5211.2</v>
      </c>
      <c r="H6" s="32">
        <f>G6/F6*100</f>
        <v>72.350646285420737</v>
      </c>
    </row>
    <row r="7" spans="2:8" ht="37.5" customHeight="1">
      <c r="B7" s="23"/>
      <c r="C7" s="29" t="s">
        <v>9</v>
      </c>
      <c r="D7" s="30">
        <v>405800900</v>
      </c>
      <c r="E7" s="30">
        <v>405800900</v>
      </c>
      <c r="F7" s="31">
        <v>491.5</v>
      </c>
      <c r="G7" s="31">
        <v>329.7</v>
      </c>
      <c r="H7" s="32">
        <f t="shared" ref="H7:H29" si="0">G7/F7*100</f>
        <v>67.080366225839256</v>
      </c>
    </row>
    <row r="8" spans="2:8" ht="39.75" customHeight="1">
      <c r="B8" s="23"/>
      <c r="C8" s="29" t="s">
        <v>10</v>
      </c>
      <c r="D8" s="30">
        <v>232156000</v>
      </c>
      <c r="E8" s="30">
        <v>232156000</v>
      </c>
      <c r="F8" s="31">
        <v>258.10000000000002</v>
      </c>
      <c r="G8" s="31">
        <v>200.3</v>
      </c>
      <c r="H8" s="32">
        <f>G8/F8*100</f>
        <v>77.605579232855476</v>
      </c>
    </row>
    <row r="9" spans="2:8" ht="41.25" customHeight="1">
      <c r="B9" s="23"/>
      <c r="C9" s="29" t="s">
        <v>11</v>
      </c>
      <c r="D9" s="30">
        <v>178432300</v>
      </c>
      <c r="E9" s="30">
        <v>178432300</v>
      </c>
      <c r="F9" s="31">
        <v>177.1</v>
      </c>
      <c r="G9" s="31">
        <v>150.1</v>
      </c>
      <c r="H9" s="32">
        <f>G9/F9*100</f>
        <v>84.754376058723878</v>
      </c>
    </row>
    <row r="10" spans="2:8" s="4" customFormat="1" ht="45" customHeight="1">
      <c r="B10" s="23"/>
      <c r="C10" s="29" t="s">
        <v>12</v>
      </c>
      <c r="D10" s="30">
        <v>176022800</v>
      </c>
      <c r="E10" s="30">
        <v>173664800</v>
      </c>
      <c r="F10" s="31">
        <v>197.6</v>
      </c>
      <c r="G10" s="31">
        <v>139.6</v>
      </c>
      <c r="H10" s="32">
        <f t="shared" si="0"/>
        <v>70.647773279352222</v>
      </c>
    </row>
    <row r="11" spans="2:8" s="4" customFormat="1" ht="44.25" customHeight="1">
      <c r="B11" s="23"/>
      <c r="C11" s="29" t="s">
        <v>13</v>
      </c>
      <c r="D11" s="30">
        <v>44072000</v>
      </c>
      <c r="E11" s="30">
        <v>44072000</v>
      </c>
      <c r="F11" s="31">
        <v>67.5</v>
      </c>
      <c r="G11" s="31">
        <v>65.900000000000006</v>
      </c>
      <c r="H11" s="32">
        <f t="shared" si="0"/>
        <v>97.629629629629633</v>
      </c>
    </row>
    <row r="12" spans="2:8" s="4" customFormat="1" ht="42" customHeight="1">
      <c r="B12" s="23"/>
      <c r="C12" s="29" t="s">
        <v>17</v>
      </c>
      <c r="D12" s="30"/>
      <c r="E12" s="30"/>
      <c r="F12" s="31">
        <v>232.5</v>
      </c>
      <c r="G12" s="31">
        <v>140</v>
      </c>
      <c r="H12" s="32">
        <f t="shared" ref="H12" si="1">G12/F12*100</f>
        <v>60.215053763440864</v>
      </c>
    </row>
    <row r="13" spans="2:8" s="4" customFormat="1" ht="44.25" customHeight="1">
      <c r="B13" s="22"/>
      <c r="C13" s="29" t="s">
        <v>14</v>
      </c>
      <c r="D13" s="30">
        <v>66554400</v>
      </c>
      <c r="E13" s="30">
        <v>66554400</v>
      </c>
      <c r="F13" s="31">
        <v>65.8</v>
      </c>
      <c r="G13" s="31">
        <v>47.8</v>
      </c>
      <c r="H13" s="32">
        <f t="shared" si="0"/>
        <v>72.644376899696056</v>
      </c>
    </row>
    <row r="14" spans="2:8" s="4" customFormat="1" ht="21" customHeight="1">
      <c r="B14" s="43" t="s">
        <v>29</v>
      </c>
      <c r="C14" s="44"/>
      <c r="D14" s="44"/>
      <c r="E14" s="44"/>
      <c r="F14" s="44"/>
      <c r="G14" s="44"/>
      <c r="H14" s="45"/>
    </row>
    <row r="15" spans="2:8" s="4" customFormat="1" ht="36.75" customHeight="1">
      <c r="B15" s="22"/>
      <c r="C15" s="29" t="s">
        <v>15</v>
      </c>
      <c r="D15" s="30">
        <v>1956346800</v>
      </c>
      <c r="E15" s="30">
        <v>1160409800</v>
      </c>
      <c r="F15" s="31">
        <v>2135.1</v>
      </c>
      <c r="G15" s="31">
        <v>1611.9</v>
      </c>
      <c r="H15" s="32">
        <f t="shared" si="0"/>
        <v>75.495292960517077</v>
      </c>
    </row>
    <row r="16" spans="2:8" s="4" customFormat="1" ht="38.25" customHeight="1">
      <c r="B16" s="22"/>
      <c r="C16" s="29" t="s">
        <v>16</v>
      </c>
      <c r="D16" s="30">
        <v>14128900</v>
      </c>
      <c r="E16" s="30">
        <v>14128900</v>
      </c>
      <c r="F16" s="31">
        <v>9.1999999999999993</v>
      </c>
      <c r="G16" s="31">
        <v>5.2</v>
      </c>
      <c r="H16" s="32">
        <f t="shared" si="0"/>
        <v>56.521739130434788</v>
      </c>
    </row>
    <row r="17" spans="2:9" s="4" customFormat="1" ht="33.75" customHeight="1">
      <c r="B17" s="23"/>
      <c r="C17" s="29" t="s">
        <v>18</v>
      </c>
      <c r="D17" s="3"/>
      <c r="E17" s="3"/>
      <c r="F17" s="31">
        <v>7.8</v>
      </c>
      <c r="G17" s="31">
        <v>3.4</v>
      </c>
      <c r="H17" s="32">
        <f t="shared" si="0"/>
        <v>43.589743589743591</v>
      </c>
    </row>
    <row r="18" spans="2:9" s="4" customFormat="1" ht="44.25" customHeight="1">
      <c r="B18" s="23"/>
      <c r="C18" s="29" t="s">
        <v>19</v>
      </c>
      <c r="D18" s="30">
        <v>20332900</v>
      </c>
      <c r="E18" s="30">
        <v>20332900</v>
      </c>
      <c r="F18" s="31">
        <v>19.7</v>
      </c>
      <c r="G18" s="46">
        <v>18.399999999999999</v>
      </c>
      <c r="H18" s="32">
        <f>G18/F18*100</f>
        <v>93.401015228426388</v>
      </c>
    </row>
    <row r="19" spans="2:9" s="4" customFormat="1" ht="41.25" customHeight="1">
      <c r="B19" s="22"/>
      <c r="C19" s="29" t="s">
        <v>20</v>
      </c>
      <c r="D19" s="30">
        <v>360173864</v>
      </c>
      <c r="E19" s="30">
        <v>349325800</v>
      </c>
      <c r="F19" s="31">
        <v>374.8</v>
      </c>
      <c r="G19" s="31">
        <v>199.2</v>
      </c>
      <c r="H19" s="32">
        <f>G19/F19*100</f>
        <v>53.148345784418346</v>
      </c>
    </row>
    <row r="20" spans="2:9" s="4" customFormat="1" ht="42" customHeight="1">
      <c r="B20" s="26"/>
      <c r="C20" s="29" t="s">
        <v>21</v>
      </c>
      <c r="D20" s="30">
        <v>81937900</v>
      </c>
      <c r="E20" s="30">
        <v>81937900</v>
      </c>
      <c r="F20" s="31">
        <v>69.3</v>
      </c>
      <c r="G20" s="31">
        <v>54.4</v>
      </c>
      <c r="H20" s="32">
        <f t="shared" si="0"/>
        <v>78.499278499278503</v>
      </c>
    </row>
    <row r="21" spans="2:9" s="4" customFormat="1" ht="42" customHeight="1">
      <c r="B21" s="26"/>
      <c r="C21" s="29" t="s">
        <v>22</v>
      </c>
      <c r="D21" s="30">
        <v>271947200</v>
      </c>
      <c r="E21" s="30">
        <v>271947200</v>
      </c>
      <c r="F21" s="31">
        <v>214.7</v>
      </c>
      <c r="G21" s="31">
        <v>44.1</v>
      </c>
      <c r="H21" s="32">
        <f t="shared" si="0"/>
        <v>20.540288775034934</v>
      </c>
    </row>
    <row r="22" spans="2:9" s="4" customFormat="1" ht="42.75" customHeight="1">
      <c r="B22" s="43" t="s">
        <v>31</v>
      </c>
      <c r="C22" s="44"/>
      <c r="D22" s="44"/>
      <c r="E22" s="44"/>
      <c r="F22" s="44"/>
      <c r="G22" s="44"/>
      <c r="H22" s="45"/>
    </row>
    <row r="23" spans="2:9" s="4" customFormat="1" ht="39.75" customHeight="1">
      <c r="B23" s="26"/>
      <c r="C23" s="29" t="s">
        <v>23</v>
      </c>
      <c r="D23" s="30">
        <v>60250200</v>
      </c>
      <c r="E23" s="30">
        <v>60250200</v>
      </c>
      <c r="F23" s="31">
        <v>58.7</v>
      </c>
      <c r="G23" s="31">
        <v>47.5</v>
      </c>
      <c r="H23" s="32">
        <f t="shared" si="0"/>
        <v>80.919931856899481</v>
      </c>
      <c r="I23" s="7"/>
    </row>
    <row r="24" spans="2:9" s="4" customFormat="1" ht="36.75" customHeight="1">
      <c r="B24" s="22"/>
      <c r="C24" s="29" t="s">
        <v>24</v>
      </c>
      <c r="D24" s="30">
        <v>46592900</v>
      </c>
      <c r="E24" s="30">
        <v>46592900</v>
      </c>
      <c r="F24" s="31">
        <v>46.6</v>
      </c>
      <c r="G24" s="31">
        <v>34.5</v>
      </c>
      <c r="H24" s="32">
        <f t="shared" si="0"/>
        <v>74.034334763948493</v>
      </c>
    </row>
    <row r="25" spans="2:9" s="4" customFormat="1" ht="40.5" customHeight="1">
      <c r="B25" s="26"/>
      <c r="C25" s="29" t="s">
        <v>25</v>
      </c>
      <c r="D25" s="30">
        <v>23945000</v>
      </c>
      <c r="E25" s="30">
        <v>23945000</v>
      </c>
      <c r="F25" s="31">
        <v>21.2</v>
      </c>
      <c r="G25" s="46">
        <v>16.3</v>
      </c>
      <c r="H25" s="32">
        <f t="shared" si="0"/>
        <v>76.886792452830193</v>
      </c>
    </row>
    <row r="26" spans="2:9" s="8" customFormat="1" ht="38.25" customHeight="1">
      <c r="B26" s="26"/>
      <c r="C26" s="29" t="s">
        <v>26</v>
      </c>
      <c r="D26" s="30">
        <v>5908100</v>
      </c>
      <c r="E26" s="30">
        <v>5908100</v>
      </c>
      <c r="F26" s="31">
        <v>5.8</v>
      </c>
      <c r="G26" s="31">
        <v>5.2</v>
      </c>
      <c r="H26" s="32">
        <f t="shared" si="0"/>
        <v>89.65517241379311</v>
      </c>
    </row>
    <row r="27" spans="2:9" s="8" customFormat="1" ht="37.5" customHeight="1">
      <c r="B27" s="43" t="s">
        <v>30</v>
      </c>
      <c r="C27" s="44"/>
      <c r="D27" s="44"/>
      <c r="E27" s="44"/>
      <c r="F27" s="44"/>
      <c r="G27" s="44"/>
      <c r="H27" s="45"/>
    </row>
    <row r="28" spans="2:9" s="4" customFormat="1" ht="36" customHeight="1">
      <c r="B28" s="22"/>
      <c r="C28" s="29" t="s">
        <v>27</v>
      </c>
      <c r="D28" s="33">
        <v>38896300</v>
      </c>
      <c r="E28" s="33">
        <v>38896300</v>
      </c>
      <c r="F28" s="34">
        <v>38.799999999999997</v>
      </c>
      <c r="G28" s="34">
        <v>24.2</v>
      </c>
      <c r="H28" s="32">
        <f>G28/F28*100</f>
        <v>62.371134020618555</v>
      </c>
    </row>
    <row r="29" spans="2:9" s="4" customFormat="1" ht="19.5" customHeight="1">
      <c r="B29" s="25"/>
      <c r="C29" s="17" t="s">
        <v>0</v>
      </c>
      <c r="D29" s="20" t="e">
        <f>SUM(#REF!,#REF!,D28,D13,D16,D19,D18,#REF!,#REF!,D24:D26,D23,D9:D9:D25:D28,D24,D21,#REF!)</f>
        <v>#REF!</v>
      </c>
      <c r="E29" s="20" t="e">
        <f>SUM(#REF!,#REF!,E28,E13,E16,E19,E18,#REF!,#REF!,E24:E26,E23,E9:E9:E25:E28,E24,E21,#REF!)</f>
        <v>#REF!</v>
      </c>
      <c r="F29" s="27">
        <f>SUM(F6:F28)</f>
        <v>11694.5</v>
      </c>
      <c r="G29" s="27">
        <f>SUM(G6:G28)</f>
        <v>8348.9</v>
      </c>
      <c r="H29" s="6">
        <f t="shared" si="0"/>
        <v>71.391679849501898</v>
      </c>
    </row>
    <row r="30" spans="2:9" s="3" customFormat="1" ht="23.25" customHeight="1">
      <c r="C30" s="18"/>
      <c r="F30" s="7"/>
      <c r="G30" s="7"/>
      <c r="H30" s="5"/>
    </row>
    <row r="31" spans="2:9" s="3" customFormat="1" ht="0.75" hidden="1" customHeight="1">
      <c r="B31" s="36" t="s">
        <v>1</v>
      </c>
      <c r="C31" s="36"/>
      <c r="D31" s="14"/>
      <c r="E31" s="14"/>
      <c r="F31" s="21"/>
      <c r="G31" s="21"/>
      <c r="H31" s="1" t="s">
        <v>3</v>
      </c>
    </row>
    <row r="32" spans="2:9" s="3" customFormat="1" ht="18" hidden="1" customHeight="1">
      <c r="B32" s="12"/>
      <c r="C32" s="19"/>
      <c r="D32" s="14"/>
      <c r="E32" s="14"/>
      <c r="F32" s="21"/>
      <c r="G32" s="21"/>
      <c r="H32" s="1"/>
    </row>
    <row r="33" spans="2:8" s="3" customFormat="1" ht="18.75">
      <c r="B33" s="36"/>
      <c r="C33" s="36"/>
      <c r="F33" s="9"/>
      <c r="G33" s="9"/>
    </row>
    <row r="34" spans="2:8" ht="18.75">
      <c r="B34" s="37"/>
      <c r="C34" s="37"/>
      <c r="D34" s="14"/>
      <c r="E34" s="14"/>
      <c r="F34" s="21"/>
      <c r="G34" s="21"/>
      <c r="H34" s="12"/>
    </row>
    <row r="35" spans="2:8" ht="18.75">
      <c r="D35" s="14"/>
      <c r="E35" s="14"/>
      <c r="F35" s="21"/>
      <c r="G35" s="21"/>
      <c r="H35" s="12"/>
    </row>
    <row r="36" spans="2:8" ht="18.75">
      <c r="B36" s="37"/>
      <c r="C36" s="37"/>
      <c r="D36" s="14"/>
      <c r="E36" s="14"/>
      <c r="F36" s="21"/>
      <c r="G36" s="21"/>
      <c r="H36" s="12"/>
    </row>
  </sheetData>
  <mergeCells count="10">
    <mergeCell ref="B33:C33"/>
    <mergeCell ref="B34:C34"/>
    <mergeCell ref="B36:C36"/>
    <mergeCell ref="B31:C31"/>
    <mergeCell ref="B2:H2"/>
    <mergeCell ref="D4:E4"/>
    <mergeCell ref="B5:H5"/>
    <mergeCell ref="B14:H14"/>
    <mergeCell ref="B22:H22"/>
    <mergeCell ref="B27:H27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Андреевна Колесникова</dc:creator>
  <cp:lastModifiedBy>Козицына</cp:lastModifiedBy>
  <cp:lastPrinted>2018-11-08T02:55:42Z</cp:lastPrinted>
  <dcterms:created xsi:type="dcterms:W3CDTF">2013-03-15T01:16:23Z</dcterms:created>
  <dcterms:modified xsi:type="dcterms:W3CDTF">2018-11-08T02:55:55Z</dcterms:modified>
</cp:coreProperties>
</file>