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2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  <c r="D24" i="1"/>
  <c r="D21" i="1" s="1"/>
  <c r="D17" i="1" s="1"/>
  <c r="E24" i="1"/>
  <c r="E21" i="1" s="1"/>
  <c r="F24" i="1"/>
  <c r="G24" i="1"/>
  <c r="G21" i="1" s="1"/>
  <c r="H24" i="1"/>
  <c r="H21" i="1" s="1"/>
  <c r="C24" i="1"/>
  <c r="C21" i="1" s="1"/>
  <c r="D35" i="1"/>
  <c r="E35" i="1"/>
  <c r="F35" i="1"/>
  <c r="F32" i="1" s="1"/>
  <c r="G35" i="1"/>
  <c r="H35" i="1"/>
  <c r="C35" i="1"/>
  <c r="C32" i="1" s="1"/>
  <c r="D32" i="1"/>
  <c r="G32" i="1"/>
  <c r="H32" i="1"/>
  <c r="D40" i="1"/>
  <c r="E40" i="1"/>
  <c r="F40" i="1"/>
  <c r="G40" i="1"/>
  <c r="H40" i="1"/>
  <c r="C40" i="1"/>
  <c r="D31" i="1"/>
  <c r="E31" i="1"/>
  <c r="F31" i="1"/>
  <c r="G31" i="1"/>
  <c r="H31" i="1"/>
  <c r="C31" i="1"/>
  <c r="D41" i="1" l="1"/>
  <c r="H17" i="1"/>
  <c r="H41" i="1" s="1"/>
  <c r="E17" i="1"/>
  <c r="E41" i="1" s="1"/>
  <c r="F17" i="1"/>
  <c r="F41" i="1" s="1"/>
  <c r="G17" i="1"/>
  <c r="G41" i="1" s="1"/>
  <c r="E32" i="1"/>
  <c r="C17" i="1"/>
  <c r="C41" i="1" l="1"/>
</calcChain>
</file>

<file path=xl/sharedStrings.xml><?xml version="1.0" encoding="utf-8"?>
<sst xmlns="http://schemas.openxmlformats.org/spreadsheetml/2006/main" count="73" uniqueCount="44">
  <si>
    <t>Приложение 4</t>
  </si>
  <si>
    <t xml:space="preserve">к докладу </t>
  </si>
  <si>
    <t>о  результатах и основных</t>
  </si>
  <si>
    <t>направлениях деятельности</t>
  </si>
  <si>
    <t>субъектов бюджетного планирования</t>
  </si>
  <si>
    <t xml:space="preserve">Краткая характеристика непрограммной деятельности субъекта бюджетного планирования </t>
  </si>
  <si>
    <t>с распределением расходов по целям и задачам</t>
  </si>
  <si>
    <t>Показатели, характеризующие непрограммную  деятельность по целям  и задачам</t>
  </si>
  <si>
    <t>Отчетный год 2015</t>
  </si>
  <si>
    <t>Плановый период</t>
  </si>
  <si>
    <t>Целевой показатель</t>
  </si>
  <si>
    <t>план</t>
  </si>
  <si>
    <t>факт</t>
  </si>
  <si>
    <t>очередной год +1</t>
  </si>
  <si>
    <t>очередной год +2</t>
  </si>
  <si>
    <t>значение</t>
  </si>
  <si>
    <t>год достижения</t>
  </si>
  <si>
    <t>Стратегическая цель 1. Материально-техническое, финансовое, транспортное, хозяйственное  обеспечение деятельности органов  местного самоуправления</t>
  </si>
  <si>
    <t>(тыс.руб.)</t>
  </si>
  <si>
    <t>Не более 4%</t>
  </si>
  <si>
    <t>ежегодно</t>
  </si>
  <si>
    <t>Показатель</t>
  </si>
  <si>
    <t>1.1. Удельный вес затрат в общей сумме плановых  ассигнований бюджета города по вопросам местного значения</t>
  </si>
  <si>
    <t>%</t>
  </si>
  <si>
    <t>Тактическая задача 1. Обеспечение   сохранности и развития материально-технической, финансовой базы</t>
  </si>
  <si>
    <t>1.1.1.Удельный вес затрат в общей сумме плановых  ассигнований бюджета города по вопросам местного значения</t>
  </si>
  <si>
    <t xml:space="preserve">Расходы на реализацию </t>
  </si>
  <si>
    <t>Услуги по поддержанию транспортного, охранного, финансового обеспечения в рамках текущей деятельности</t>
  </si>
  <si>
    <t>Содержание нефинансовых активов</t>
  </si>
  <si>
    <t>Изготовление печатной, полиграфической, сувенирной продукции</t>
  </si>
  <si>
    <t>ИТОГО расходов по тактической задаче 1.</t>
  </si>
  <si>
    <t>Тактическая задача 2. Внедрение новых информационных, коммуникационных технологий</t>
  </si>
  <si>
    <t>от 0,05% до 1%</t>
  </si>
  <si>
    <t xml:space="preserve">Показатель </t>
  </si>
  <si>
    <t>2.1.1. Удельный вес затрат в общей сумме плановых  ассигнований бюджета города по вопросам местного значения</t>
  </si>
  <si>
    <t>Техническое обслуживание аппаратного обеспечения</t>
  </si>
  <si>
    <t>Обеспечение функционирования и поддержка работоспособности прикладного и системного программного обеспечения</t>
  </si>
  <si>
    <t xml:space="preserve">Производство и размещение сюжетов о работе городской администрации </t>
  </si>
  <si>
    <t>Услуги за предоставление доступа и использование линий связи, передачу по каналам связи</t>
  </si>
  <si>
    <t>ИТОГО расходов по тактической задаче 2.</t>
  </si>
  <si>
    <t>ИТОГО расходов по стратегической цели 1.</t>
  </si>
  <si>
    <t>Единица измерения</t>
  </si>
  <si>
    <t>Текущий год</t>
  </si>
  <si>
    <t>очередной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</si>
</sst>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horizontal="justify"/>
    </xf>
    <xf numFmtId="0" fontId="1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right" vertical="top" wrapText="1"/>
    </xf>
    <xf numFmtId="164" fontId="0" fillId="0" borderId="0" xfId="0" applyNumberFormat="1"/>
    <xf numFmtId="2" fontId="2" fillId="0" borderId="6" xfId="0" applyNumberFormat="1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164" fontId="2" fillId="0" borderId="14" xfId="0" applyNumberFormat="1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top" wrapText="1"/>
    </xf>
    <xf numFmtId="164" fontId="2" fillId="0" borderId="16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164" fontId="2" fillId="0" borderId="16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4" fontId="2" fillId="0" borderId="3" xfId="0" applyNumberFormat="1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164" fontId="2" fillId="0" borderId="13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164" fontId="2" fillId="0" borderId="17" xfId="0" applyNumberFormat="1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activeCell="A7" sqref="A7:I7"/>
    </sheetView>
  </sheetViews>
  <sheetFormatPr defaultRowHeight="15" x14ac:dyDescent="0.25"/>
  <cols>
    <col min="1" max="1" width="27" customWidth="1"/>
    <col min="2" max="2" width="13.28515625" customWidth="1"/>
    <col min="3" max="3" width="10.85546875" customWidth="1"/>
    <col min="4" max="4" width="9.5703125" bestFit="1" customWidth="1"/>
    <col min="5" max="5" width="11.5703125" customWidth="1"/>
    <col min="6" max="6" width="9.5703125" bestFit="1" customWidth="1"/>
    <col min="7" max="7" width="13.42578125" customWidth="1"/>
    <col min="8" max="8" width="13.7109375" customWidth="1"/>
    <col min="10" max="10" width="15.28515625" customWidth="1"/>
  </cols>
  <sheetData>
    <row r="1" spans="1:10" ht="18.600000000000001" customHeight="1" x14ac:dyDescent="0.25">
      <c r="H1" s="58" t="s">
        <v>0</v>
      </c>
      <c r="I1" s="58"/>
      <c r="J1" s="58"/>
    </row>
    <row r="2" spans="1:10" ht="17.45" customHeight="1" x14ac:dyDescent="0.25">
      <c r="H2" s="58" t="s">
        <v>1</v>
      </c>
      <c r="I2" s="58"/>
      <c r="J2" s="58"/>
    </row>
    <row r="3" spans="1:10" ht="16.899999999999999" customHeight="1" x14ac:dyDescent="0.25">
      <c r="H3" s="58" t="s">
        <v>2</v>
      </c>
      <c r="I3" s="58"/>
      <c r="J3" s="58"/>
    </row>
    <row r="4" spans="1:10" ht="17.45" customHeight="1" x14ac:dyDescent="0.25">
      <c r="H4" s="59" t="s">
        <v>3</v>
      </c>
      <c r="I4" s="59"/>
      <c r="J4" s="59"/>
    </row>
    <row r="5" spans="1:10" ht="37.15" customHeight="1" x14ac:dyDescent="0.25">
      <c r="H5" s="58" t="s">
        <v>4</v>
      </c>
      <c r="I5" s="58"/>
      <c r="J5" s="58"/>
    </row>
    <row r="6" spans="1:10" ht="18.75" x14ac:dyDescent="0.3">
      <c r="A6" s="1"/>
    </row>
    <row r="7" spans="1:10" ht="18.75" x14ac:dyDescent="0.3">
      <c r="A7" s="55" t="s">
        <v>5</v>
      </c>
      <c r="B7" s="55"/>
      <c r="C7" s="55"/>
      <c r="D7" s="55"/>
      <c r="E7" s="55"/>
      <c r="F7" s="55"/>
      <c r="G7" s="55"/>
      <c r="H7" s="55"/>
      <c r="I7" s="55"/>
    </row>
    <row r="8" spans="1:10" ht="18.75" x14ac:dyDescent="0.3">
      <c r="A8" s="55" t="s">
        <v>6</v>
      </c>
      <c r="B8" s="55"/>
      <c r="C8" s="55"/>
      <c r="D8" s="55"/>
      <c r="E8" s="55"/>
      <c r="F8" s="55"/>
      <c r="G8" s="55"/>
      <c r="H8" s="55"/>
      <c r="I8" s="55"/>
    </row>
    <row r="9" spans="1:10" ht="9.6" customHeight="1" thickBot="1" x14ac:dyDescent="0.35">
      <c r="A9" s="1"/>
    </row>
    <row r="10" spans="1:10" ht="95.45" customHeight="1" x14ac:dyDescent="0.25">
      <c r="A10" s="31" t="s">
        <v>7</v>
      </c>
      <c r="B10" s="3" t="s">
        <v>41</v>
      </c>
      <c r="C10" s="34" t="s">
        <v>8</v>
      </c>
      <c r="D10" s="35"/>
      <c r="E10" s="7" t="s">
        <v>42</v>
      </c>
      <c r="F10" s="34" t="s">
        <v>9</v>
      </c>
      <c r="G10" s="40"/>
      <c r="H10" s="35"/>
      <c r="I10" s="40" t="s">
        <v>10</v>
      </c>
      <c r="J10" s="35"/>
    </row>
    <row r="11" spans="1:10" ht="6" customHeight="1" thickBot="1" x14ac:dyDescent="0.3">
      <c r="A11" s="32"/>
      <c r="B11" s="4"/>
      <c r="C11" s="36"/>
      <c r="D11" s="37"/>
      <c r="E11" s="15"/>
      <c r="F11" s="36"/>
      <c r="G11" s="41"/>
      <c r="H11" s="37"/>
      <c r="I11" s="41"/>
      <c r="J11" s="37"/>
    </row>
    <row r="12" spans="1:10" ht="19.5" hidden="1" thickBot="1" x14ac:dyDescent="0.3">
      <c r="A12" s="32"/>
      <c r="B12" s="4"/>
      <c r="C12" s="38"/>
      <c r="D12" s="39"/>
      <c r="E12" s="16">
        <v>2016</v>
      </c>
      <c r="F12" s="38"/>
      <c r="G12" s="42"/>
      <c r="H12" s="39"/>
      <c r="I12" s="42"/>
      <c r="J12" s="39"/>
    </row>
    <row r="13" spans="1:10" ht="41.45" customHeight="1" x14ac:dyDescent="0.25">
      <c r="A13" s="32"/>
      <c r="B13" s="5"/>
      <c r="C13" s="31" t="s">
        <v>11</v>
      </c>
      <c r="D13" s="31" t="s">
        <v>12</v>
      </c>
      <c r="E13" s="31" t="s">
        <v>11</v>
      </c>
      <c r="F13" s="2" t="s">
        <v>43</v>
      </c>
      <c r="G13" s="2" t="s">
        <v>13</v>
      </c>
      <c r="H13" s="2" t="s">
        <v>14</v>
      </c>
      <c r="I13" s="31" t="s">
        <v>15</v>
      </c>
      <c r="J13" s="31" t="s">
        <v>16</v>
      </c>
    </row>
    <row r="14" spans="1:10" ht="24.6" customHeight="1" x14ac:dyDescent="0.25">
      <c r="A14" s="32"/>
      <c r="B14" s="5"/>
      <c r="C14" s="32"/>
      <c r="D14" s="32"/>
      <c r="E14" s="32"/>
      <c r="F14" s="19">
        <v>2017</v>
      </c>
      <c r="G14" s="19">
        <v>2018</v>
      </c>
      <c r="H14" s="19">
        <v>2019</v>
      </c>
      <c r="I14" s="32"/>
      <c r="J14" s="32"/>
    </row>
    <row r="15" spans="1:10" ht="7.15" customHeight="1" thickBot="1" x14ac:dyDescent="0.3">
      <c r="A15" s="33"/>
      <c r="B15" s="6"/>
      <c r="C15" s="33"/>
      <c r="D15" s="33"/>
      <c r="E15" s="33"/>
      <c r="F15" s="9"/>
      <c r="G15" s="11"/>
      <c r="H15" s="11"/>
      <c r="I15" s="33"/>
      <c r="J15" s="33"/>
    </row>
    <row r="16" spans="1:10" ht="19.5" thickBot="1" x14ac:dyDescent="0.3">
      <c r="A16" s="9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  <c r="G16" s="8">
        <v>7</v>
      </c>
      <c r="H16" s="8">
        <v>8</v>
      </c>
      <c r="I16" s="8">
        <v>9</v>
      </c>
      <c r="J16" s="8">
        <v>10</v>
      </c>
    </row>
    <row r="17" spans="1:10" ht="112.9" customHeight="1" x14ac:dyDescent="0.25">
      <c r="A17" s="47" t="s">
        <v>17</v>
      </c>
      <c r="B17" s="45" t="s">
        <v>18</v>
      </c>
      <c r="C17" s="43">
        <f>C21+C35</f>
        <v>228016.5</v>
      </c>
      <c r="D17" s="43">
        <f t="shared" ref="D17:H17" si="0">D21+D35</f>
        <v>220137.59999999998</v>
      </c>
      <c r="E17" s="43">
        <f t="shared" si="0"/>
        <v>249601.8</v>
      </c>
      <c r="F17" s="43">
        <f t="shared" si="0"/>
        <v>248105.09999999998</v>
      </c>
      <c r="G17" s="43">
        <f t="shared" si="0"/>
        <v>248127.09999999998</v>
      </c>
      <c r="H17" s="43">
        <f t="shared" si="0"/>
        <v>248127.09999999998</v>
      </c>
      <c r="I17" s="45" t="s">
        <v>19</v>
      </c>
      <c r="J17" s="45" t="s">
        <v>20</v>
      </c>
    </row>
    <row r="18" spans="1:10" ht="25.5" customHeight="1" x14ac:dyDescent="0.25">
      <c r="A18" s="51"/>
      <c r="B18" s="46"/>
      <c r="C18" s="44"/>
      <c r="D18" s="44"/>
      <c r="E18" s="44"/>
      <c r="F18" s="44"/>
      <c r="G18" s="44"/>
      <c r="H18" s="44"/>
      <c r="I18" s="46"/>
      <c r="J18" s="46"/>
    </row>
    <row r="19" spans="1:10" ht="16.5" thickBot="1" x14ac:dyDescent="0.3">
      <c r="A19" s="26" t="s">
        <v>21</v>
      </c>
      <c r="B19" s="27"/>
      <c r="C19" s="28"/>
      <c r="D19" s="28"/>
      <c r="E19" s="28"/>
      <c r="F19" s="28"/>
      <c r="G19" s="28"/>
      <c r="H19" s="28"/>
      <c r="I19" s="27"/>
      <c r="J19" s="27"/>
    </row>
    <row r="20" spans="1:10" ht="79.5" thickBot="1" x14ac:dyDescent="0.3">
      <c r="A20" s="12" t="s">
        <v>22</v>
      </c>
      <c r="B20" s="10" t="s">
        <v>23</v>
      </c>
      <c r="C20" s="20">
        <v>3.3</v>
      </c>
      <c r="D20" s="20">
        <v>3.2</v>
      </c>
      <c r="E20" s="20">
        <v>3.8</v>
      </c>
      <c r="F20" s="20">
        <v>3.6</v>
      </c>
      <c r="G20" s="20">
        <v>3.5</v>
      </c>
      <c r="H20" s="20">
        <v>3.5</v>
      </c>
      <c r="I20" s="10" t="s">
        <v>19</v>
      </c>
      <c r="J20" s="10" t="s">
        <v>20</v>
      </c>
    </row>
    <row r="21" spans="1:10" ht="84" customHeight="1" thickBot="1" x14ac:dyDescent="0.3">
      <c r="A21" s="12" t="s">
        <v>24</v>
      </c>
      <c r="B21" s="10" t="s">
        <v>18</v>
      </c>
      <c r="C21" s="20">
        <f>C24</f>
        <v>212832.7</v>
      </c>
      <c r="D21" s="20">
        <f t="shared" ref="D21:H21" si="1">D24</f>
        <v>205296.8</v>
      </c>
      <c r="E21" s="20">
        <f t="shared" si="1"/>
        <v>231002.59999999998</v>
      </c>
      <c r="F21" s="20">
        <f t="shared" si="1"/>
        <v>229804.79999999999</v>
      </c>
      <c r="G21" s="20">
        <f t="shared" si="1"/>
        <v>228362.59999999998</v>
      </c>
      <c r="H21" s="20">
        <f t="shared" si="1"/>
        <v>228362.59999999998</v>
      </c>
      <c r="I21" s="10" t="s">
        <v>19</v>
      </c>
      <c r="J21" s="10" t="s">
        <v>20</v>
      </c>
    </row>
    <row r="22" spans="1:10" ht="16.5" thickBot="1" x14ac:dyDescent="0.3">
      <c r="A22" s="12" t="s">
        <v>21</v>
      </c>
      <c r="B22" s="13"/>
      <c r="C22" s="20"/>
      <c r="D22" s="20"/>
      <c r="E22" s="20"/>
      <c r="F22" s="20"/>
      <c r="G22" s="20"/>
      <c r="H22" s="20"/>
      <c r="I22" s="13"/>
      <c r="J22" s="13"/>
    </row>
    <row r="23" spans="1:10" ht="92.45" customHeight="1" thickBot="1" x14ac:dyDescent="0.3">
      <c r="A23" s="12" t="s">
        <v>25</v>
      </c>
      <c r="B23" s="13" t="s">
        <v>23</v>
      </c>
      <c r="C23" s="20">
        <v>3.1</v>
      </c>
      <c r="D23" s="20">
        <v>3.1</v>
      </c>
      <c r="E23" s="20">
        <v>3.5</v>
      </c>
      <c r="F23" s="20">
        <v>3.3</v>
      </c>
      <c r="G23" s="20">
        <v>3.2</v>
      </c>
      <c r="H23" s="20">
        <v>3.2</v>
      </c>
      <c r="I23" s="13" t="s">
        <v>19</v>
      </c>
      <c r="J23" s="13" t="s">
        <v>20</v>
      </c>
    </row>
    <row r="24" spans="1:10" ht="16.5" thickBot="1" x14ac:dyDescent="0.3">
      <c r="A24" s="12" t="s">
        <v>26</v>
      </c>
      <c r="B24" s="13"/>
      <c r="C24" s="18">
        <f>C25+C27+C29</f>
        <v>212832.7</v>
      </c>
      <c r="D24" s="18">
        <f t="shared" ref="D24:H24" si="2">D25+D27+D29</f>
        <v>205296.8</v>
      </c>
      <c r="E24" s="18">
        <f t="shared" si="2"/>
        <v>231002.59999999998</v>
      </c>
      <c r="F24" s="18">
        <f t="shared" si="2"/>
        <v>229804.79999999999</v>
      </c>
      <c r="G24" s="18">
        <f t="shared" si="2"/>
        <v>228362.59999999998</v>
      </c>
      <c r="H24" s="18">
        <f t="shared" si="2"/>
        <v>228362.59999999998</v>
      </c>
      <c r="I24" s="13"/>
      <c r="J24" s="13"/>
    </row>
    <row r="25" spans="1:10" ht="93.6" customHeight="1" x14ac:dyDescent="0.25">
      <c r="A25" s="47" t="s">
        <v>27</v>
      </c>
      <c r="B25" s="47" t="s">
        <v>18</v>
      </c>
      <c r="C25" s="49">
        <v>178041.7</v>
      </c>
      <c r="D25" s="49">
        <v>172549</v>
      </c>
      <c r="E25" s="49">
        <v>186796</v>
      </c>
      <c r="F25" s="49">
        <v>192921.60000000001</v>
      </c>
      <c r="G25" s="49">
        <v>190225.3</v>
      </c>
      <c r="H25" s="49">
        <v>190225.3</v>
      </c>
      <c r="I25" s="47"/>
      <c r="J25" s="47"/>
    </row>
    <row r="26" spans="1:10" ht="15" customHeight="1" thickBot="1" x14ac:dyDescent="0.3">
      <c r="A26" s="48"/>
      <c r="B26" s="48"/>
      <c r="C26" s="50"/>
      <c r="D26" s="50"/>
      <c r="E26" s="50"/>
      <c r="F26" s="50"/>
      <c r="G26" s="50"/>
      <c r="H26" s="50"/>
      <c r="I26" s="48"/>
      <c r="J26" s="48"/>
    </row>
    <row r="27" spans="1:10" ht="34.15" customHeight="1" x14ac:dyDescent="0.25">
      <c r="A27" s="47" t="s">
        <v>28</v>
      </c>
      <c r="B27" s="47" t="s">
        <v>18</v>
      </c>
      <c r="C27" s="49">
        <v>25091</v>
      </c>
      <c r="D27" s="49">
        <v>23115.3</v>
      </c>
      <c r="E27" s="49">
        <v>34481.300000000003</v>
      </c>
      <c r="F27" s="49">
        <v>27414.9</v>
      </c>
      <c r="G27" s="49">
        <v>28479</v>
      </c>
      <c r="H27" s="49">
        <v>28479</v>
      </c>
      <c r="I27" s="47"/>
      <c r="J27" s="47"/>
    </row>
    <row r="28" spans="1:10" x14ac:dyDescent="0.25">
      <c r="A28" s="51"/>
      <c r="B28" s="51"/>
      <c r="C28" s="52"/>
      <c r="D28" s="52"/>
      <c r="E28" s="52"/>
      <c r="F28" s="52"/>
      <c r="G28" s="52"/>
      <c r="H28" s="52"/>
      <c r="I28" s="51"/>
      <c r="J28" s="51"/>
    </row>
    <row r="29" spans="1:10" ht="57" customHeight="1" x14ac:dyDescent="0.25">
      <c r="A29" s="57" t="s">
        <v>29</v>
      </c>
      <c r="B29" s="57" t="s">
        <v>18</v>
      </c>
      <c r="C29" s="56">
        <v>9700</v>
      </c>
      <c r="D29" s="56">
        <v>9632.5</v>
      </c>
      <c r="E29" s="56">
        <v>9725.2999999999993</v>
      </c>
      <c r="F29" s="56">
        <v>9468.2999999999993</v>
      </c>
      <c r="G29" s="56">
        <v>9658.2999999999993</v>
      </c>
      <c r="H29" s="56">
        <v>9658.2999999999993</v>
      </c>
      <c r="I29" s="57"/>
      <c r="J29" s="57"/>
    </row>
    <row r="30" spans="1:10" ht="15.75" thickBot="1" x14ac:dyDescent="0.3">
      <c r="A30" s="48"/>
      <c r="B30" s="48"/>
      <c r="C30" s="50"/>
      <c r="D30" s="50"/>
      <c r="E30" s="50"/>
      <c r="F30" s="50"/>
      <c r="G30" s="50"/>
      <c r="H30" s="50"/>
      <c r="I30" s="48"/>
      <c r="J30" s="48"/>
    </row>
    <row r="31" spans="1:10" ht="32.25" thickBot="1" x14ac:dyDescent="0.3">
      <c r="A31" s="12" t="s">
        <v>30</v>
      </c>
      <c r="B31" s="13" t="s">
        <v>18</v>
      </c>
      <c r="C31" s="17">
        <f>C25+C27+C29</f>
        <v>212832.7</v>
      </c>
      <c r="D31" s="17">
        <f t="shared" ref="D31:H31" si="3">D25+D27+D29</f>
        <v>205296.8</v>
      </c>
      <c r="E31" s="17">
        <f t="shared" si="3"/>
        <v>231002.59999999998</v>
      </c>
      <c r="F31" s="17">
        <f t="shared" si="3"/>
        <v>229804.79999999999</v>
      </c>
      <c r="G31" s="20">
        <f t="shared" si="3"/>
        <v>228362.59999999998</v>
      </c>
      <c r="H31" s="20">
        <f t="shared" si="3"/>
        <v>228362.59999999998</v>
      </c>
      <c r="I31" s="13"/>
      <c r="J31" s="13"/>
    </row>
    <row r="32" spans="1:10" ht="79.5" thickBot="1" x14ac:dyDescent="0.3">
      <c r="A32" s="12" t="s">
        <v>31</v>
      </c>
      <c r="B32" s="13" t="s">
        <v>18</v>
      </c>
      <c r="C32" s="18">
        <f>C35</f>
        <v>15183.800000000001</v>
      </c>
      <c r="D32" s="18">
        <f t="shared" ref="D32:H32" si="4">D35</f>
        <v>14840.800000000001</v>
      </c>
      <c r="E32" s="18">
        <f t="shared" si="4"/>
        <v>18599.2</v>
      </c>
      <c r="F32" s="18">
        <f t="shared" si="4"/>
        <v>18300.3</v>
      </c>
      <c r="G32" s="18">
        <f t="shared" si="4"/>
        <v>19764.5</v>
      </c>
      <c r="H32" s="18">
        <f t="shared" si="4"/>
        <v>19764.5</v>
      </c>
      <c r="I32" s="13" t="s">
        <v>32</v>
      </c>
      <c r="J32" s="13" t="s">
        <v>20</v>
      </c>
    </row>
    <row r="33" spans="1:10" ht="16.5" thickBot="1" x14ac:dyDescent="0.3">
      <c r="A33" s="12" t="s">
        <v>33</v>
      </c>
      <c r="B33" s="13"/>
      <c r="C33" s="18"/>
      <c r="D33" s="18"/>
      <c r="E33" s="18"/>
      <c r="F33" s="18"/>
      <c r="G33" s="18"/>
      <c r="H33" s="18"/>
      <c r="I33" s="13"/>
      <c r="J33" s="13"/>
    </row>
    <row r="34" spans="1:10" ht="82.9" customHeight="1" thickBot="1" x14ac:dyDescent="0.3">
      <c r="A34" s="12" t="s">
        <v>34</v>
      </c>
      <c r="B34" s="13" t="s">
        <v>23</v>
      </c>
      <c r="C34" s="22">
        <v>0.22</v>
      </c>
      <c r="D34" s="22">
        <v>0.22</v>
      </c>
      <c r="E34" s="22">
        <v>0.28000000000000003</v>
      </c>
      <c r="F34" s="22">
        <v>0.27</v>
      </c>
      <c r="G34" s="22">
        <v>0.28000000000000003</v>
      </c>
      <c r="H34" s="22">
        <v>0.28000000000000003</v>
      </c>
      <c r="I34" s="13" t="s">
        <v>32</v>
      </c>
      <c r="J34" s="13" t="s">
        <v>20</v>
      </c>
    </row>
    <row r="35" spans="1:10" ht="16.5" thickBot="1" x14ac:dyDescent="0.3">
      <c r="A35" s="12" t="s">
        <v>26</v>
      </c>
      <c r="B35" s="13" t="s">
        <v>18</v>
      </c>
      <c r="C35" s="18">
        <f>C36+C37+C38+C39</f>
        <v>15183.800000000001</v>
      </c>
      <c r="D35" s="18">
        <f t="shared" ref="D35:H35" si="5">D36+D37+D38+D39</f>
        <v>14840.800000000001</v>
      </c>
      <c r="E35" s="18">
        <f t="shared" si="5"/>
        <v>18599.2</v>
      </c>
      <c r="F35" s="18">
        <f t="shared" si="5"/>
        <v>18300.3</v>
      </c>
      <c r="G35" s="18">
        <f t="shared" si="5"/>
        <v>19764.5</v>
      </c>
      <c r="H35" s="18">
        <f t="shared" si="5"/>
        <v>19764.5</v>
      </c>
      <c r="I35" s="13"/>
      <c r="J35" s="13"/>
    </row>
    <row r="36" spans="1:10" ht="48" thickBot="1" x14ac:dyDescent="0.3">
      <c r="A36" s="12" t="s">
        <v>35</v>
      </c>
      <c r="B36" s="13" t="s">
        <v>18</v>
      </c>
      <c r="C36" s="18">
        <v>3164.3</v>
      </c>
      <c r="D36" s="18">
        <v>3078.6</v>
      </c>
      <c r="E36" s="18">
        <v>5472.1</v>
      </c>
      <c r="F36" s="18">
        <v>4382.1000000000004</v>
      </c>
      <c r="G36" s="18">
        <v>4732.1000000000004</v>
      </c>
      <c r="H36" s="18">
        <v>4732.1000000000004</v>
      </c>
      <c r="I36" s="13"/>
      <c r="J36" s="13"/>
    </row>
    <row r="37" spans="1:10" ht="126" x14ac:dyDescent="0.25">
      <c r="A37" s="23" t="s">
        <v>36</v>
      </c>
      <c r="B37" s="24" t="s">
        <v>18</v>
      </c>
      <c r="C37" s="25">
        <v>2813.4</v>
      </c>
      <c r="D37" s="25">
        <v>2759.6</v>
      </c>
      <c r="E37" s="25">
        <v>2997.3</v>
      </c>
      <c r="F37" s="25">
        <v>2878.4</v>
      </c>
      <c r="G37" s="25">
        <v>2965.8</v>
      </c>
      <c r="H37" s="25">
        <v>2965.8</v>
      </c>
      <c r="I37" s="24"/>
      <c r="J37" s="24"/>
    </row>
    <row r="38" spans="1:10" ht="63.75" thickBot="1" x14ac:dyDescent="0.3">
      <c r="A38" s="26" t="s">
        <v>37</v>
      </c>
      <c r="B38" s="29" t="s">
        <v>18</v>
      </c>
      <c r="C38" s="30">
        <v>6806</v>
      </c>
      <c r="D38" s="30">
        <v>6806</v>
      </c>
      <c r="E38" s="30">
        <v>7626</v>
      </c>
      <c r="F38" s="30">
        <v>8536</v>
      </c>
      <c r="G38" s="30">
        <v>9562.7999999999993</v>
      </c>
      <c r="H38" s="30">
        <v>9562.7999999999993</v>
      </c>
      <c r="I38" s="29"/>
      <c r="J38" s="29"/>
    </row>
    <row r="39" spans="1:10" ht="63.75" thickBot="1" x14ac:dyDescent="0.3">
      <c r="A39" s="12" t="s">
        <v>38</v>
      </c>
      <c r="B39" s="13" t="s">
        <v>18</v>
      </c>
      <c r="C39" s="18">
        <v>2400.1</v>
      </c>
      <c r="D39" s="18">
        <v>2196.6</v>
      </c>
      <c r="E39" s="18">
        <v>2503.8000000000002</v>
      </c>
      <c r="F39" s="18">
        <v>2503.8000000000002</v>
      </c>
      <c r="G39" s="18">
        <v>2503.8000000000002</v>
      </c>
      <c r="H39" s="18">
        <v>2503.8000000000002</v>
      </c>
      <c r="I39" s="13"/>
      <c r="J39" s="13"/>
    </row>
    <row r="40" spans="1:10" ht="48" thickBot="1" x14ac:dyDescent="0.3">
      <c r="A40" s="12" t="s">
        <v>39</v>
      </c>
      <c r="B40" s="13" t="s">
        <v>18</v>
      </c>
      <c r="C40" s="18">
        <f>C36+C37+C38+C39</f>
        <v>15183.800000000001</v>
      </c>
      <c r="D40" s="18">
        <f t="shared" ref="D40:H40" si="6">D36+D37+D38+D39</f>
        <v>14840.800000000001</v>
      </c>
      <c r="E40" s="18">
        <f t="shared" si="6"/>
        <v>18599.2</v>
      </c>
      <c r="F40" s="18">
        <f t="shared" si="6"/>
        <v>18300.3</v>
      </c>
      <c r="G40" s="18">
        <f t="shared" si="6"/>
        <v>19764.5</v>
      </c>
      <c r="H40" s="18">
        <f t="shared" si="6"/>
        <v>19764.5</v>
      </c>
      <c r="I40" s="13" t="s">
        <v>32</v>
      </c>
      <c r="J40" s="13" t="s">
        <v>20</v>
      </c>
    </row>
    <row r="41" spans="1:10" ht="40.9" customHeight="1" x14ac:dyDescent="0.25">
      <c r="A41" s="47" t="s">
        <v>40</v>
      </c>
      <c r="B41" s="47" t="s">
        <v>18</v>
      </c>
      <c r="C41" s="53">
        <f>C17</f>
        <v>228016.5</v>
      </c>
      <c r="D41" s="53">
        <f t="shared" ref="D41:H41" si="7">D17</f>
        <v>220137.59999999998</v>
      </c>
      <c r="E41" s="53">
        <f t="shared" si="7"/>
        <v>249601.8</v>
      </c>
      <c r="F41" s="53">
        <f t="shared" si="7"/>
        <v>248105.09999999998</v>
      </c>
      <c r="G41" s="53">
        <f t="shared" si="7"/>
        <v>248127.09999999998</v>
      </c>
      <c r="H41" s="53">
        <f t="shared" si="7"/>
        <v>248127.09999999998</v>
      </c>
      <c r="I41" s="47"/>
      <c r="J41" s="47"/>
    </row>
    <row r="42" spans="1:10" ht="12" customHeight="1" thickBot="1" x14ac:dyDescent="0.3">
      <c r="A42" s="48"/>
      <c r="B42" s="48"/>
      <c r="C42" s="54"/>
      <c r="D42" s="54"/>
      <c r="E42" s="54"/>
      <c r="F42" s="54"/>
      <c r="G42" s="54"/>
      <c r="H42" s="54"/>
      <c r="I42" s="48"/>
      <c r="J42" s="48"/>
    </row>
    <row r="43" spans="1:10" ht="15.75" x14ac:dyDescent="0.25">
      <c r="A43" s="14"/>
    </row>
    <row r="51" spans="9:11" x14ac:dyDescent="0.25">
      <c r="I51" s="21"/>
      <c r="J51" s="21"/>
      <c r="K51" s="21"/>
    </row>
    <row r="66" spans="3:8" x14ac:dyDescent="0.25">
      <c r="C66" s="21"/>
      <c r="D66" s="21"/>
      <c r="E66" s="21"/>
      <c r="F66" s="21"/>
      <c r="G66" s="21"/>
      <c r="H66" s="21"/>
    </row>
  </sheetData>
  <mergeCells count="66">
    <mergeCell ref="H1:J1"/>
    <mergeCell ref="H2:J2"/>
    <mergeCell ref="H3:J3"/>
    <mergeCell ref="H4:J4"/>
    <mergeCell ref="H5:J5"/>
    <mergeCell ref="A41:A42"/>
    <mergeCell ref="B41:B42"/>
    <mergeCell ref="C41:C42"/>
    <mergeCell ref="D41:D42"/>
    <mergeCell ref="E41:E42"/>
    <mergeCell ref="A7:I7"/>
    <mergeCell ref="G29:G30"/>
    <mergeCell ref="H29:H30"/>
    <mergeCell ref="I29:I30"/>
    <mergeCell ref="J29:J30"/>
    <mergeCell ref="G27:G28"/>
    <mergeCell ref="A8:I8"/>
    <mergeCell ref="F29:F30"/>
    <mergeCell ref="A29:A30"/>
    <mergeCell ref="B29:B30"/>
    <mergeCell ref="C29:C30"/>
    <mergeCell ref="D29:D30"/>
    <mergeCell ref="E29:E30"/>
    <mergeCell ref="G25:G26"/>
    <mergeCell ref="H25:H26"/>
    <mergeCell ref="I25:I26"/>
    <mergeCell ref="G41:G42"/>
    <mergeCell ref="H41:H42"/>
    <mergeCell ref="I41:I42"/>
    <mergeCell ref="J41:J42"/>
    <mergeCell ref="F41:F42"/>
    <mergeCell ref="J25:J26"/>
    <mergeCell ref="A27:A28"/>
    <mergeCell ref="B27:B28"/>
    <mergeCell ref="C27:C28"/>
    <mergeCell ref="D27:D28"/>
    <mergeCell ref="E27:E28"/>
    <mergeCell ref="F27:F28"/>
    <mergeCell ref="H27:H28"/>
    <mergeCell ref="I27:I28"/>
    <mergeCell ref="J27:J28"/>
    <mergeCell ref="G17:G18"/>
    <mergeCell ref="H17:H18"/>
    <mergeCell ref="I17:I18"/>
    <mergeCell ref="J17:J18"/>
    <mergeCell ref="A25:A26"/>
    <mergeCell ref="B25:B26"/>
    <mergeCell ref="C25:C26"/>
    <mergeCell ref="D25:D26"/>
    <mergeCell ref="E25:E26"/>
    <mergeCell ref="F25:F26"/>
    <mergeCell ref="A17:A18"/>
    <mergeCell ref="B17:B18"/>
    <mergeCell ref="C17:C18"/>
    <mergeCell ref="D17:D18"/>
    <mergeCell ref="E17:E18"/>
    <mergeCell ref="F17:F18"/>
    <mergeCell ref="A10:A15"/>
    <mergeCell ref="C10:D12"/>
    <mergeCell ref="F10:H12"/>
    <mergeCell ref="I10:J12"/>
    <mergeCell ref="C13:C15"/>
    <mergeCell ref="D13:D15"/>
    <mergeCell ref="E13:E15"/>
    <mergeCell ref="I13:I15"/>
    <mergeCell ref="J13:J15"/>
  </mergeCells>
  <pageMargins left="0.70866141732283472" right="0.51181102362204722" top="0.74803149606299213" bottom="0.55118110236220474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2016-02-24T08:31:52Z</dcterms:modified>
</cp:coreProperties>
</file>