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03A\private$\kgkh\Ефремова\! Для работы\Постановления\2026\98\"/>
    </mc:Choice>
  </mc:AlternateContent>
  <bookViews>
    <workbookView xWindow="0" yWindow="0" windowWidth="28800" windowHeight="11985"/>
  </bookViews>
  <sheets>
    <sheet name="Лист1" sheetId="1" r:id="rId1"/>
    <sheet name="Без формул" sheetId="2" r:id="rId2"/>
  </sheets>
  <definedNames>
    <definedName name="_xlnm.Print_Titles" localSheetId="1">'Без формул'!$20:$20</definedName>
    <definedName name="_xlnm.Print_Titles" localSheetId="0">Лист1!$10:$10</definedName>
    <definedName name="_xlnm.Print_Area" localSheetId="1">'Без формул'!$A$1:$L$37</definedName>
    <definedName name="_xlnm.Print_Area" localSheetId="0">Лист1!$A$1:$O$27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L21" i="1"/>
  <c r="M21" i="1"/>
  <c r="N21" i="1"/>
  <c r="J11" i="1"/>
  <c r="K11" i="1"/>
  <c r="L11" i="1"/>
  <c r="M11" i="1"/>
  <c r="N11" i="1"/>
  <c r="O25" i="1" l="1"/>
  <c r="O24" i="1"/>
  <c r="O23" i="1"/>
  <c r="O22" i="1"/>
  <c r="O13" i="1"/>
  <c r="O14" i="1"/>
  <c r="O15" i="1"/>
  <c r="O12" i="1"/>
  <c r="J21" i="1"/>
  <c r="O21" i="1" l="1"/>
  <c r="O11" i="1"/>
  <c r="I21" i="1"/>
  <c r="I11" i="1" l="1"/>
  <c r="B11" i="1"/>
  <c r="C11" i="1"/>
  <c r="D11" i="1"/>
  <c r="E11" i="1"/>
  <c r="F11" i="1"/>
  <c r="G11" i="1"/>
  <c r="H11" i="1"/>
  <c r="C21" i="1" l="1"/>
  <c r="D21" i="1"/>
  <c r="E21" i="1"/>
  <c r="F21" i="1"/>
  <c r="G21" i="1"/>
  <c r="H21" i="1"/>
  <c r="B21" i="1"/>
</calcChain>
</file>

<file path=xl/sharedStrings.xml><?xml version="1.0" encoding="utf-8"?>
<sst xmlns="http://schemas.openxmlformats.org/spreadsheetml/2006/main" count="107" uniqueCount="45">
  <si>
    <t>2018 год</t>
  </si>
  <si>
    <t>Всего:</t>
  </si>
  <si>
    <t xml:space="preserve"> </t>
  </si>
  <si>
    <t>2023 год</t>
  </si>
  <si>
    <t>2024 год</t>
  </si>
  <si>
    <t>Сумма расходов по годам реализации, тыс. рублей</t>
  </si>
  <si>
    <t>2019 год</t>
  </si>
  <si>
    <t>2020 год</t>
  </si>
  <si>
    <t>2021 год</t>
  </si>
  <si>
    <t xml:space="preserve">2022 год </t>
  </si>
  <si>
    <t>2025 год</t>
  </si>
  <si>
    <t>2026 год</t>
  </si>
  <si>
    <t>2027 год</t>
  </si>
  <si>
    <t>* При доведении бюджетных ассигнований из федерального и краевого бюджетов  в 2026-2027 годах, при согласии собственников помещений в многоквартирных домах на софинансирование благоустроительных работ из дополнительного перечня работ в 2025-2027 годах объемы финансирования подлежат уточнению.</t>
  </si>
  <si>
    <t>Источники и направления
расходов</t>
  </si>
  <si>
    <t>из городского бюджета</t>
  </si>
  <si>
    <t xml:space="preserve">из краевого бюджета </t>
  </si>
  <si>
    <t xml:space="preserve">из федерального бюджета </t>
  </si>
  <si>
    <t xml:space="preserve">из внебюджетных источников </t>
  </si>
  <si>
    <t>Всего финансовых затрат,
в том числе:</t>
  </si>
  <si>
    <t>Капитальные вложения, 
в том числе:</t>
  </si>
  <si>
    <t>Прочие расходы, 
в том числе:</t>
  </si>
  <si>
    <t>Приложение 5
к постановлению 
администрации города
от ____________№________
Приложение 5
к муниципальной программе 
«Формирование современной 
городской среды города Барнаула»</t>
  </si>
  <si>
    <t>ОБЪЕМ
финансовых ресурсов, необходимых для реализации Программы</t>
  </si>
  <si>
    <t>** В 2025-2027 годах объем средств федерального и краевого бюджетов указан в соответствии  с соглашениями, заключенными администрацией города с Министерством строительства и жилищно-коммунального хозяйства Алтайского края от 21.01.2025  №01701000-1-2025-017.</t>
  </si>
  <si>
    <t>520437,30000*</t>
  </si>
  <si>
    <t>194496,80000*</t>
  </si>
  <si>
    <t>186752,40000*</t>
  </si>
  <si>
    <t>3721328,60000*</t>
  </si>
  <si>
    <t>171923,00000**</t>
  </si>
  <si>
    <t>1847,70000**</t>
  </si>
  <si>
    <t>1774,10000**</t>
  </si>
  <si>
    <t>871362,80000**</t>
  </si>
  <si>
    <t>190380,70000**</t>
  </si>
  <si>
    <t>182924,20000**</t>
  </si>
  <si>
    <t>175640,60000**</t>
  </si>
  <si>
    <t>2030772,60000**</t>
  </si>
  <si>
    <t>23405,00000*</t>
  </si>
  <si>
    <t>0,00000*</t>
  </si>
  <si>
    <t>107927,10000*</t>
  </si>
  <si>
    <t>2028 год</t>
  </si>
  <si>
    <t>2029 год</t>
  </si>
  <si>
    <t>2030 год</t>
  </si>
  <si>
    <t>* При доведении бюджетных ассигнований из федерального и краевого бюджетов  в 2026-2030 годах, при согласии собственников помещений в многоквартирных домах на софинансирование благоустроительных работ из дополнительного перечня работ в 2026-2030 годах объемы финансирования подлежат уточнению.</t>
  </si>
  <si>
    <t>** В 2026-2030 годах объем средств федерального и краевого бюджетов указан в соответствии  с соглашениями, заключенными администрацией города с Министерством строительства и жилищно-коммунального хозяйства Алтайского края от 21.01.2025  №01701000-1-2025-017.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</si>
</sst>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"/>
  </numFmts>
  <fonts count="12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2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2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 applyAlignment="1">
      <alignment horizontal="left" vertical="top" wrapText="1"/>
    </xf>
    <xf numFmtId="165" fontId="3" fillId="0" borderId="0" xfId="0" applyNumberFormat="1" applyFont="1"/>
    <xf numFmtId="0" fontId="3" fillId="0" borderId="6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3" fillId="0" borderId="6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8" fillId="0" borderId="0" xfId="0" applyFont="1" applyFill="1"/>
    <xf numFmtId="164" fontId="8" fillId="0" borderId="0" xfId="0" applyNumberFormat="1" applyFont="1" applyFill="1"/>
    <xf numFmtId="165" fontId="8" fillId="0" borderId="0" xfId="0" applyNumberFormat="1" applyFont="1" applyFill="1"/>
    <xf numFmtId="0" fontId="0" fillId="0" borderId="0" xfId="0" applyFill="1"/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Fill="1"/>
    <xf numFmtId="164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0" fontId="8" fillId="0" borderId="6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8" fillId="0" borderId="0" xfId="0" applyFont="1" applyFill="1" applyAlignment="1">
      <alignment horizontal="left" vertical="top" wrapText="1"/>
    </xf>
    <xf numFmtId="164" fontId="8" fillId="0" borderId="0" xfId="0" applyNumberFormat="1" applyFont="1" applyFill="1" applyAlignment="1">
      <alignment horizontal="left" vertical="top" wrapText="1"/>
    </xf>
    <xf numFmtId="165" fontId="8" fillId="0" borderId="0" xfId="0" applyNumberFormat="1" applyFont="1" applyFill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justify" vertical="top" wrapText="1"/>
    </xf>
    <xf numFmtId="0" fontId="11" fillId="0" borderId="4" xfId="0" applyFont="1" applyFill="1" applyBorder="1" applyAlignment="1">
      <alignment horizontal="justify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165" fontId="8" fillId="0" borderId="3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/>
    </xf>
    <xf numFmtId="165" fontId="9" fillId="0" borderId="0" xfId="0" applyNumberFormat="1" applyFont="1" applyFill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165" fontId="5" fillId="0" borderId="0" xfId="0" applyNumberFormat="1" applyFont="1" applyAlignment="1">
      <alignment wrapText="1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top" wrapText="1"/>
    </xf>
    <xf numFmtId="165" fontId="3" fillId="0" borderId="2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abSelected="1" topLeftCell="A4" zoomScaleNormal="100" zoomScaleSheetLayoutView="80" zoomScalePageLayoutView="80" workbookViewId="0">
      <selection activeCell="L22" sqref="L22"/>
    </sheetView>
  </sheetViews>
  <sheetFormatPr defaultRowHeight="15.75" x14ac:dyDescent="0.25"/>
  <cols>
    <col min="1" max="1" width="36.28515625" style="28" customWidth="1"/>
    <col min="2" max="2" width="13.140625" style="29" customWidth="1"/>
    <col min="3" max="3" width="13.28515625" style="29" customWidth="1"/>
    <col min="4" max="5" width="13.5703125" style="29" customWidth="1"/>
    <col min="6" max="6" width="15" style="29" bestFit="1" customWidth="1"/>
    <col min="7" max="7" width="14.5703125" style="29" customWidth="1"/>
    <col min="8" max="8" width="15" style="29" bestFit="1" customWidth="1"/>
    <col min="9" max="12" width="15.7109375" style="30" bestFit="1" customWidth="1"/>
    <col min="13" max="14" width="14.85546875" style="30" customWidth="1"/>
    <col min="15" max="15" width="17" style="30" bestFit="1" customWidth="1"/>
    <col min="16" max="16" width="10.28515625" style="31" bestFit="1" customWidth="1"/>
    <col min="17" max="17" width="9.140625" style="31"/>
    <col min="18" max="18" width="10.28515625" style="31" bestFit="1" customWidth="1"/>
    <col min="19" max="20" width="10.28515625" bestFit="1" customWidth="1"/>
  </cols>
  <sheetData>
    <row r="1" spans="1:18" ht="186.75" customHeight="1" x14ac:dyDescent="0.3">
      <c r="J1" s="64" t="s">
        <v>22</v>
      </c>
      <c r="K1" s="65"/>
      <c r="L1" s="65"/>
      <c r="M1" s="65"/>
      <c r="N1" s="65"/>
      <c r="O1" s="65"/>
    </row>
    <row r="5" spans="1:18" ht="36.75" customHeight="1" x14ac:dyDescent="0.3">
      <c r="A5" s="66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8" x14ac:dyDescent="0.25">
      <c r="I6" s="29"/>
      <c r="J6" s="29"/>
      <c r="K6" s="29"/>
      <c r="L6" s="29"/>
      <c r="M6" s="29"/>
      <c r="N6" s="29"/>
      <c r="O6" s="29"/>
    </row>
    <row r="7" spans="1:18" x14ac:dyDescent="0.25">
      <c r="A7" s="56" t="s">
        <v>14</v>
      </c>
      <c r="B7" s="63" t="s">
        <v>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8" ht="15" customHeight="1" x14ac:dyDescent="0.25">
      <c r="A8" s="56"/>
      <c r="B8" s="57" t="s">
        <v>0</v>
      </c>
      <c r="C8" s="57" t="s">
        <v>6</v>
      </c>
      <c r="D8" s="57" t="s">
        <v>7</v>
      </c>
      <c r="E8" s="57" t="s">
        <v>8</v>
      </c>
      <c r="F8" s="57" t="s">
        <v>9</v>
      </c>
      <c r="G8" s="59" t="s">
        <v>3</v>
      </c>
      <c r="H8" s="59" t="s">
        <v>4</v>
      </c>
      <c r="I8" s="61" t="s">
        <v>10</v>
      </c>
      <c r="J8" s="61" t="s">
        <v>11</v>
      </c>
      <c r="K8" s="61" t="s">
        <v>12</v>
      </c>
      <c r="L8" s="61" t="s">
        <v>40</v>
      </c>
      <c r="M8" s="61" t="s">
        <v>41</v>
      </c>
      <c r="N8" s="61" t="s">
        <v>42</v>
      </c>
      <c r="O8" s="58" t="s">
        <v>1</v>
      </c>
    </row>
    <row r="9" spans="1:18" ht="15" x14ac:dyDescent="0.25">
      <c r="A9" s="56"/>
      <c r="B9" s="57"/>
      <c r="C9" s="57"/>
      <c r="D9" s="57"/>
      <c r="E9" s="57"/>
      <c r="F9" s="57"/>
      <c r="G9" s="60"/>
      <c r="H9" s="60"/>
      <c r="I9" s="62"/>
      <c r="J9" s="62"/>
      <c r="K9" s="62"/>
      <c r="L9" s="62"/>
      <c r="M9" s="62"/>
      <c r="N9" s="62"/>
      <c r="O9" s="58"/>
    </row>
    <row r="10" spans="1:18" x14ac:dyDescent="0.25">
      <c r="A10" s="32">
        <v>1</v>
      </c>
      <c r="B10" s="32">
        <v>2</v>
      </c>
      <c r="C10" s="33">
        <v>3</v>
      </c>
      <c r="D10" s="32">
        <v>4</v>
      </c>
      <c r="E10" s="32">
        <v>5</v>
      </c>
      <c r="F10" s="33">
        <v>6</v>
      </c>
      <c r="G10" s="32">
        <v>7</v>
      </c>
      <c r="H10" s="32">
        <v>8</v>
      </c>
      <c r="I10" s="33">
        <v>9</v>
      </c>
      <c r="J10" s="32">
        <v>10</v>
      </c>
      <c r="K10" s="32">
        <v>11</v>
      </c>
      <c r="L10" s="33">
        <v>12</v>
      </c>
      <c r="M10" s="32">
        <v>13</v>
      </c>
      <c r="N10" s="32">
        <v>14</v>
      </c>
      <c r="O10" s="33">
        <v>15</v>
      </c>
    </row>
    <row r="11" spans="1:18" ht="31.5" x14ac:dyDescent="0.25">
      <c r="A11" s="34" t="s">
        <v>19</v>
      </c>
      <c r="B11" s="35">
        <f>B12+B13+B14+B15</f>
        <v>231001.8</v>
      </c>
      <c r="C11" s="35">
        <f t="shared" ref="C11:H11" si="0">C12+C13+C14+C15</f>
        <v>309475.89999999997</v>
      </c>
      <c r="D11" s="35">
        <f t="shared" si="0"/>
        <v>269743.90000000002</v>
      </c>
      <c r="E11" s="35">
        <f t="shared" si="0"/>
        <v>403956.2</v>
      </c>
      <c r="F11" s="35">
        <f t="shared" si="0"/>
        <v>486718.10000000003</v>
      </c>
      <c r="G11" s="35">
        <f t="shared" si="0"/>
        <v>652808.89999999991</v>
      </c>
      <c r="H11" s="35">
        <f t="shared" si="0"/>
        <v>465937.29999999993</v>
      </c>
      <c r="I11" s="36">
        <f>I12+I13+I14+I15</f>
        <v>400227.16753000004</v>
      </c>
      <c r="J11" s="36">
        <f t="shared" ref="J11:N11" si="1">J12+J13+J14+J15</f>
        <v>209114.00330000001</v>
      </c>
      <c r="K11" s="36">
        <f t="shared" si="1"/>
        <v>193038.57209</v>
      </c>
      <c r="L11" s="36">
        <f t="shared" si="1"/>
        <v>176557.55454999997</v>
      </c>
      <c r="M11" s="36">
        <f t="shared" si="1"/>
        <v>83279.7</v>
      </c>
      <c r="N11" s="36">
        <f t="shared" si="1"/>
        <v>83279.7</v>
      </c>
      <c r="O11" s="37">
        <f>O12+O13+O14+O15</f>
        <v>3965138.7974699996</v>
      </c>
      <c r="P11" s="38"/>
    </row>
    <row r="12" spans="1:18" x14ac:dyDescent="0.25">
      <c r="A12" s="34" t="s">
        <v>17</v>
      </c>
      <c r="B12" s="35">
        <v>200942.8</v>
      </c>
      <c r="C12" s="35">
        <v>290070</v>
      </c>
      <c r="D12" s="39">
        <v>135336.70000000001</v>
      </c>
      <c r="E12" s="39">
        <v>216810</v>
      </c>
      <c r="F12" s="39">
        <v>224236</v>
      </c>
      <c r="G12" s="39">
        <v>235129.60000000001</v>
      </c>
      <c r="H12" s="39">
        <v>179302</v>
      </c>
      <c r="I12" s="36">
        <v>95216.9</v>
      </c>
      <c r="J12" s="37">
        <v>118025.84</v>
      </c>
      <c r="K12" s="40">
        <v>83120</v>
      </c>
      <c r="L12" s="40">
        <v>84056.4</v>
      </c>
      <c r="M12" s="40">
        <v>0</v>
      </c>
      <c r="N12" s="40">
        <v>0</v>
      </c>
      <c r="O12" s="37">
        <f>SUM(B12:N12)</f>
        <v>1862246.24</v>
      </c>
      <c r="P12" s="38"/>
      <c r="R12" s="41"/>
    </row>
    <row r="13" spans="1:18" x14ac:dyDescent="0.25">
      <c r="A13" s="42" t="s">
        <v>16</v>
      </c>
      <c r="B13" s="35">
        <v>15124.7</v>
      </c>
      <c r="C13" s="35">
        <v>2930</v>
      </c>
      <c r="D13" s="39">
        <v>102615.29999999999</v>
      </c>
      <c r="E13" s="39">
        <v>103968.4</v>
      </c>
      <c r="F13" s="39">
        <v>153193.4</v>
      </c>
      <c r="G13" s="39">
        <v>146175.1</v>
      </c>
      <c r="H13" s="39">
        <v>171811.1</v>
      </c>
      <c r="I13" s="36">
        <v>151405.78687000001</v>
      </c>
      <c r="J13" s="37">
        <v>1192.1802</v>
      </c>
      <c r="K13" s="40">
        <v>839.59595999999999</v>
      </c>
      <c r="L13" s="40">
        <v>849.05454999999995</v>
      </c>
      <c r="M13" s="40">
        <v>0</v>
      </c>
      <c r="N13" s="40">
        <v>0</v>
      </c>
      <c r="O13" s="37">
        <f t="shared" ref="O13:O15" si="2">SUM(B13:N13)</f>
        <v>850104.61757999985</v>
      </c>
      <c r="P13" s="38"/>
      <c r="R13" s="41"/>
    </row>
    <row r="14" spans="1:18" x14ac:dyDescent="0.25">
      <c r="A14" s="42" t="s">
        <v>15</v>
      </c>
      <c r="B14" s="35">
        <v>11239.400000000001</v>
      </c>
      <c r="C14" s="35">
        <v>10981.8</v>
      </c>
      <c r="D14" s="39">
        <v>18147.099999999999</v>
      </c>
      <c r="E14" s="39">
        <v>75000.600000000006</v>
      </c>
      <c r="F14" s="39">
        <v>94931.700000000012</v>
      </c>
      <c r="G14" s="39">
        <v>248099.19999999995</v>
      </c>
      <c r="H14" s="39">
        <v>99075.1</v>
      </c>
      <c r="I14" s="36">
        <v>140470.58066000001</v>
      </c>
      <c r="J14" s="37">
        <v>84081.783100000001</v>
      </c>
      <c r="K14" s="40">
        <v>102101.97613</v>
      </c>
      <c r="L14" s="40">
        <v>83279.7</v>
      </c>
      <c r="M14" s="52">
        <v>83279.7</v>
      </c>
      <c r="N14" s="52">
        <v>83279.7</v>
      </c>
      <c r="O14" s="37">
        <f t="shared" si="2"/>
        <v>1133968.3398899999</v>
      </c>
      <c r="P14" s="38"/>
      <c r="R14" s="41"/>
    </row>
    <row r="15" spans="1:18" x14ac:dyDescent="0.25">
      <c r="A15" s="43" t="s">
        <v>18</v>
      </c>
      <c r="B15" s="44">
        <v>3694.9</v>
      </c>
      <c r="C15" s="44">
        <v>5494.1</v>
      </c>
      <c r="D15" s="44">
        <v>13644.8</v>
      </c>
      <c r="E15" s="44">
        <v>8177.2</v>
      </c>
      <c r="F15" s="35">
        <v>14357</v>
      </c>
      <c r="G15" s="35">
        <v>23405</v>
      </c>
      <c r="H15" s="44">
        <v>15749.1</v>
      </c>
      <c r="I15" s="36">
        <v>13133.9</v>
      </c>
      <c r="J15" s="37">
        <v>5814.2</v>
      </c>
      <c r="K15" s="45">
        <v>6977</v>
      </c>
      <c r="L15" s="45">
        <v>8372.4</v>
      </c>
      <c r="M15" s="45">
        <v>0</v>
      </c>
      <c r="N15" s="45">
        <v>0</v>
      </c>
      <c r="O15" s="37">
        <f t="shared" si="2"/>
        <v>118819.59999999999</v>
      </c>
      <c r="P15" s="38"/>
      <c r="R15" s="41"/>
    </row>
    <row r="16" spans="1:18" s="27" customFormat="1" ht="31.5" x14ac:dyDescent="0.25">
      <c r="A16" s="43" t="s">
        <v>20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6">
        <v>0</v>
      </c>
      <c r="J16" s="36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1"/>
      <c r="Q16" s="31"/>
      <c r="R16" s="41"/>
    </row>
    <row r="17" spans="1:18" s="27" customFormat="1" x14ac:dyDescent="0.25">
      <c r="A17" s="43" t="s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6">
        <v>0</v>
      </c>
      <c r="J17" s="36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1"/>
      <c r="Q17" s="31"/>
      <c r="R17" s="41"/>
    </row>
    <row r="18" spans="1:18" s="27" customFormat="1" x14ac:dyDescent="0.25">
      <c r="A18" s="46" t="s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6">
        <v>0</v>
      </c>
      <c r="J18" s="36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1"/>
      <c r="Q18" s="31"/>
      <c r="R18" s="41"/>
    </row>
    <row r="19" spans="1:18" s="27" customFormat="1" x14ac:dyDescent="0.25">
      <c r="A19" s="46" t="s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6">
        <v>0</v>
      </c>
      <c r="J19" s="36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1"/>
      <c r="Q19" s="31"/>
      <c r="R19" s="41"/>
    </row>
    <row r="20" spans="1:18" s="27" customFormat="1" x14ac:dyDescent="0.25">
      <c r="A20" s="43" t="s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6">
        <v>0</v>
      </c>
      <c r="J20" s="36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1"/>
      <c r="Q20" s="31"/>
      <c r="R20" s="41"/>
    </row>
    <row r="21" spans="1:18" ht="31.5" x14ac:dyDescent="0.25">
      <c r="A21" s="43" t="s">
        <v>21</v>
      </c>
      <c r="B21" s="35">
        <f>SUM(B22:B25)</f>
        <v>231001.8</v>
      </c>
      <c r="C21" s="35">
        <f t="shared" ref="C21:H21" si="3">SUM(C22:C25)</f>
        <v>309475.89999999997</v>
      </c>
      <c r="D21" s="35">
        <f t="shared" si="3"/>
        <v>269743.90000000002</v>
      </c>
      <c r="E21" s="35">
        <f t="shared" si="3"/>
        <v>403956.2</v>
      </c>
      <c r="F21" s="35">
        <f t="shared" si="3"/>
        <v>486718.10000000003</v>
      </c>
      <c r="G21" s="35">
        <f t="shared" si="3"/>
        <v>652808.89999999991</v>
      </c>
      <c r="H21" s="35">
        <f t="shared" si="3"/>
        <v>465937.29999999993</v>
      </c>
      <c r="I21" s="36">
        <f>I22+I23+I24+I25</f>
        <v>400227.16753000004</v>
      </c>
      <c r="J21" s="37">
        <f t="shared" ref="J21:N21" si="4">J22+J23+J24+J25</f>
        <v>209114.00330000001</v>
      </c>
      <c r="K21" s="37">
        <f t="shared" si="4"/>
        <v>193038.57209</v>
      </c>
      <c r="L21" s="37">
        <f t="shared" si="4"/>
        <v>176557.55454999997</v>
      </c>
      <c r="M21" s="37">
        <f t="shared" si="4"/>
        <v>83279.7</v>
      </c>
      <c r="N21" s="37">
        <f t="shared" si="4"/>
        <v>83279.7</v>
      </c>
      <c r="O21" s="37">
        <f>O22+O23+O24+O25</f>
        <v>3965138.7974699996</v>
      </c>
      <c r="P21" s="41"/>
      <c r="R21" s="41"/>
    </row>
    <row r="22" spans="1:18" x14ac:dyDescent="0.25">
      <c r="A22" s="43" t="s">
        <v>17</v>
      </c>
      <c r="B22" s="35">
        <v>200942.8</v>
      </c>
      <c r="C22" s="35">
        <v>290070</v>
      </c>
      <c r="D22" s="39">
        <v>135336.70000000001</v>
      </c>
      <c r="E22" s="39">
        <v>216810</v>
      </c>
      <c r="F22" s="39">
        <v>224236</v>
      </c>
      <c r="G22" s="39">
        <v>235129.60000000001</v>
      </c>
      <c r="H22" s="39">
        <v>179302</v>
      </c>
      <c r="I22" s="36">
        <v>95216.9</v>
      </c>
      <c r="J22" s="37">
        <v>118025.84</v>
      </c>
      <c r="K22" s="40">
        <v>83120</v>
      </c>
      <c r="L22" s="40">
        <v>84056.4</v>
      </c>
      <c r="M22" s="40">
        <v>0</v>
      </c>
      <c r="N22" s="40">
        <v>0</v>
      </c>
      <c r="O22" s="37">
        <f>SUM(B22:N22)</f>
        <v>1862246.24</v>
      </c>
      <c r="P22" s="41"/>
      <c r="R22" s="41"/>
    </row>
    <row r="23" spans="1:18" x14ac:dyDescent="0.25">
      <c r="A23" s="46" t="s">
        <v>16</v>
      </c>
      <c r="B23" s="35">
        <v>15124.7</v>
      </c>
      <c r="C23" s="35">
        <v>2930</v>
      </c>
      <c r="D23" s="39">
        <v>102615.29999999999</v>
      </c>
      <c r="E23" s="39">
        <v>103968.4</v>
      </c>
      <c r="F23" s="39">
        <v>153193.4</v>
      </c>
      <c r="G23" s="39">
        <v>146175.1</v>
      </c>
      <c r="H23" s="39">
        <v>171811.1</v>
      </c>
      <c r="I23" s="36">
        <v>151405.78687000001</v>
      </c>
      <c r="J23" s="37">
        <v>1192.1802</v>
      </c>
      <c r="K23" s="40">
        <v>839.59595999999999</v>
      </c>
      <c r="L23" s="53">
        <v>849.05454999999995</v>
      </c>
      <c r="M23" s="40">
        <v>0</v>
      </c>
      <c r="N23" s="40">
        <v>0</v>
      </c>
      <c r="O23" s="37">
        <f t="shared" ref="O23:O25" si="5">SUM(B23:N23)</f>
        <v>850104.61757999985</v>
      </c>
      <c r="P23" s="41"/>
      <c r="R23" s="41"/>
    </row>
    <row r="24" spans="1:18" x14ac:dyDescent="0.25">
      <c r="A24" s="46" t="s">
        <v>15</v>
      </c>
      <c r="B24" s="35">
        <v>11239.400000000001</v>
      </c>
      <c r="C24" s="35">
        <v>10981.8</v>
      </c>
      <c r="D24" s="39">
        <v>18147.099999999999</v>
      </c>
      <c r="E24" s="39">
        <v>75000.600000000006</v>
      </c>
      <c r="F24" s="39">
        <v>94931.700000000012</v>
      </c>
      <c r="G24" s="39">
        <v>248099.19999999995</v>
      </c>
      <c r="H24" s="39">
        <v>99075.1</v>
      </c>
      <c r="I24" s="36">
        <v>140470.58066000001</v>
      </c>
      <c r="J24" s="37">
        <v>84081.783100000001</v>
      </c>
      <c r="K24" s="40">
        <v>102101.97613</v>
      </c>
      <c r="L24" s="40">
        <v>83279.7</v>
      </c>
      <c r="M24" s="52">
        <v>83279.7</v>
      </c>
      <c r="N24" s="52">
        <v>83279.7</v>
      </c>
      <c r="O24" s="37">
        <f t="shared" si="5"/>
        <v>1133968.3398899999</v>
      </c>
      <c r="P24" s="41"/>
      <c r="R24" s="41"/>
    </row>
    <row r="25" spans="1:18" x14ac:dyDescent="0.25">
      <c r="A25" s="43" t="s">
        <v>18</v>
      </c>
      <c r="B25" s="44">
        <v>3694.9</v>
      </c>
      <c r="C25" s="44">
        <v>5494.1</v>
      </c>
      <c r="D25" s="44">
        <v>13644.8</v>
      </c>
      <c r="E25" s="44">
        <v>8177.2</v>
      </c>
      <c r="F25" s="35">
        <v>14357</v>
      </c>
      <c r="G25" s="35">
        <v>23405</v>
      </c>
      <c r="H25" s="44">
        <v>15749.1</v>
      </c>
      <c r="I25" s="36">
        <v>13133.9</v>
      </c>
      <c r="J25" s="37">
        <v>5814.2</v>
      </c>
      <c r="K25" s="45">
        <v>6977</v>
      </c>
      <c r="L25" s="45">
        <v>8372.4</v>
      </c>
      <c r="M25" s="45">
        <v>0</v>
      </c>
      <c r="N25" s="45">
        <v>0</v>
      </c>
      <c r="O25" s="37">
        <f t="shared" si="5"/>
        <v>118819.59999999999</v>
      </c>
      <c r="P25" s="41"/>
      <c r="R25" s="41"/>
    </row>
    <row r="26" spans="1:18" s="2" customFormat="1" ht="84.75" customHeight="1" x14ac:dyDescent="0.4">
      <c r="A26" s="55" t="s">
        <v>43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47"/>
      <c r="Q26" s="47"/>
      <c r="R26" s="47"/>
    </row>
    <row r="27" spans="1:18" s="2" customFormat="1" ht="87.75" customHeight="1" x14ac:dyDescent="0.35">
      <c r="A27" s="54" t="s">
        <v>44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48"/>
      <c r="Q27" s="47"/>
      <c r="R27" s="47"/>
    </row>
    <row r="28" spans="1:18" x14ac:dyDescent="0.25">
      <c r="A28" s="49"/>
      <c r="B28" s="50"/>
      <c r="C28" s="50"/>
      <c r="D28" s="50"/>
      <c r="E28" s="50"/>
      <c r="F28" s="50"/>
      <c r="G28" s="50"/>
      <c r="H28" s="50"/>
      <c r="I28" s="51"/>
      <c r="J28" s="51"/>
      <c r="K28" s="51"/>
      <c r="L28" s="51"/>
      <c r="M28" s="51"/>
      <c r="N28" s="51"/>
      <c r="O28" s="51"/>
    </row>
    <row r="29" spans="1:18" x14ac:dyDescent="0.25">
      <c r="A29" s="49"/>
      <c r="B29" s="50" t="s">
        <v>2</v>
      </c>
      <c r="C29" s="50" t="s">
        <v>2</v>
      </c>
      <c r="D29" s="50" t="s">
        <v>2</v>
      </c>
      <c r="E29" s="50" t="s">
        <v>2</v>
      </c>
      <c r="F29" s="50" t="s">
        <v>2</v>
      </c>
      <c r="G29" s="50"/>
      <c r="H29" s="50"/>
      <c r="I29" s="51"/>
      <c r="J29" s="51"/>
      <c r="K29" s="51"/>
      <c r="L29" s="51"/>
      <c r="M29" s="51"/>
      <c r="N29" s="51"/>
      <c r="O29" s="51"/>
    </row>
  </sheetData>
  <mergeCells count="20">
    <mergeCell ref="J8:J9"/>
    <mergeCell ref="J1:O1"/>
    <mergeCell ref="A5:O5"/>
    <mergeCell ref="K8:K9"/>
    <mergeCell ref="A27:O27"/>
    <mergeCell ref="A26:O26"/>
    <mergeCell ref="A7:A9"/>
    <mergeCell ref="E8:E9"/>
    <mergeCell ref="F8:F9"/>
    <mergeCell ref="O8:O9"/>
    <mergeCell ref="D8:D9"/>
    <mergeCell ref="G8:G9"/>
    <mergeCell ref="I8:I9"/>
    <mergeCell ref="B7:O7"/>
    <mergeCell ref="H8:H9"/>
    <mergeCell ref="B8:B9"/>
    <mergeCell ref="C8:C9"/>
    <mergeCell ref="L8:L9"/>
    <mergeCell ref="M8:M9"/>
    <mergeCell ref="N8:N9"/>
  </mergeCells>
  <phoneticPr fontId="2" type="noConversion"/>
  <printOptions horizontalCentered="1"/>
  <pageMargins left="0" right="0" top="0" bottom="0" header="0" footer="0"/>
  <pageSetup paperSize="9" scale="59" orientation="landscape" r:id="rId1"/>
  <headerFooter differentFirst="1" scaleWithDoc="0">
    <oddHeader>&amp;R&amp;"Times New Roman,обычный"&amp;14&amp;P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zoomScale="80" zoomScaleNormal="80" zoomScaleSheetLayoutView="80" zoomScalePageLayoutView="80" workbookViewId="0">
      <selection activeCell="E33" sqref="E33"/>
    </sheetView>
  </sheetViews>
  <sheetFormatPr defaultRowHeight="15.75" x14ac:dyDescent="0.25"/>
  <cols>
    <col min="1" max="1" width="36.28515625" style="5" customWidth="1"/>
    <col min="2" max="2" width="13.140625" style="6" customWidth="1"/>
    <col min="3" max="3" width="13.28515625" style="6" customWidth="1"/>
    <col min="4" max="5" width="13.5703125" style="6" customWidth="1"/>
    <col min="6" max="6" width="15" style="6" bestFit="1" customWidth="1"/>
    <col min="7" max="7" width="14.5703125" style="6" customWidth="1"/>
    <col min="8" max="8" width="15" style="6" bestFit="1" customWidth="1"/>
    <col min="9" max="9" width="17.5703125" style="8" customWidth="1"/>
    <col min="10" max="10" width="16.7109375" style="8" customWidth="1"/>
    <col min="11" max="11" width="14.85546875" style="8" bestFit="1" customWidth="1"/>
    <col min="12" max="12" width="17.5703125" style="8" customWidth="1"/>
    <col min="13" max="13" width="10.28515625" bestFit="1" customWidth="1"/>
    <col min="15" max="17" width="10.28515625" bestFit="1" customWidth="1"/>
  </cols>
  <sheetData>
    <row r="1" spans="10:12" ht="186.75" customHeight="1" x14ac:dyDescent="0.3">
      <c r="J1" s="68"/>
      <c r="K1" s="69"/>
      <c r="L1" s="69"/>
    </row>
    <row r="17" spans="1:15" x14ac:dyDescent="0.25">
      <c r="A17" s="70" t="s">
        <v>14</v>
      </c>
      <c r="B17" s="71" t="s">
        <v>5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</row>
    <row r="18" spans="1:15" ht="15" customHeight="1" x14ac:dyDescent="0.25">
      <c r="A18" s="70"/>
      <c r="B18" s="72" t="s">
        <v>0</v>
      </c>
      <c r="C18" s="72" t="s">
        <v>6</v>
      </c>
      <c r="D18" s="72" t="s">
        <v>7</v>
      </c>
      <c r="E18" s="72" t="s">
        <v>8</v>
      </c>
      <c r="F18" s="72" t="s">
        <v>9</v>
      </c>
      <c r="G18" s="73" t="s">
        <v>3</v>
      </c>
      <c r="H18" s="73" t="s">
        <v>4</v>
      </c>
      <c r="I18" s="76" t="s">
        <v>10</v>
      </c>
      <c r="J18" s="76" t="s">
        <v>11</v>
      </c>
      <c r="K18" s="76" t="s">
        <v>12</v>
      </c>
      <c r="L18" s="78" t="s">
        <v>1</v>
      </c>
    </row>
    <row r="19" spans="1:15" ht="15" x14ac:dyDescent="0.25">
      <c r="A19" s="70"/>
      <c r="B19" s="72"/>
      <c r="C19" s="72"/>
      <c r="D19" s="72"/>
      <c r="E19" s="72"/>
      <c r="F19" s="72"/>
      <c r="G19" s="74"/>
      <c r="H19" s="74"/>
      <c r="I19" s="77"/>
      <c r="J19" s="77"/>
      <c r="K19" s="77"/>
      <c r="L19" s="78"/>
    </row>
    <row r="20" spans="1:15" x14ac:dyDescent="0.25">
      <c r="A20" s="21">
        <v>1</v>
      </c>
      <c r="B20" s="21">
        <v>2</v>
      </c>
      <c r="C20" s="22">
        <v>3</v>
      </c>
      <c r="D20" s="21">
        <v>4</v>
      </c>
      <c r="E20" s="21">
        <v>5</v>
      </c>
      <c r="F20" s="22">
        <v>6</v>
      </c>
      <c r="G20" s="21">
        <v>7</v>
      </c>
      <c r="H20" s="21">
        <v>8</v>
      </c>
      <c r="I20" s="23">
        <v>9</v>
      </c>
      <c r="J20" s="24">
        <v>10</v>
      </c>
      <c r="K20" s="25">
        <v>11</v>
      </c>
      <c r="L20" s="26">
        <v>12</v>
      </c>
    </row>
    <row r="21" spans="1:15" ht="31.5" x14ac:dyDescent="0.25">
      <c r="A21" s="9" t="s">
        <v>19</v>
      </c>
      <c r="B21" s="10">
        <v>231001.8</v>
      </c>
      <c r="C21" s="10">
        <v>309475.89999999997</v>
      </c>
      <c r="D21" s="10">
        <v>269743.90000000002</v>
      </c>
      <c r="E21" s="10">
        <v>403956.2</v>
      </c>
      <c r="F21" s="10">
        <v>486718.10000000003</v>
      </c>
      <c r="G21" s="10">
        <v>652808.89999999991</v>
      </c>
      <c r="H21" s="10">
        <v>465937.29999999993</v>
      </c>
      <c r="I21" s="11" t="s">
        <v>25</v>
      </c>
      <c r="J21" s="11" t="s">
        <v>26</v>
      </c>
      <c r="K21" s="11" t="s">
        <v>27</v>
      </c>
      <c r="L21" s="11" t="s">
        <v>28</v>
      </c>
    </row>
    <row r="22" spans="1:15" ht="31.5" x14ac:dyDescent="0.25">
      <c r="A22" s="9" t="s">
        <v>17</v>
      </c>
      <c r="B22" s="10">
        <v>200942.8</v>
      </c>
      <c r="C22" s="10">
        <v>290070</v>
      </c>
      <c r="D22" s="12">
        <v>135336.70000000001</v>
      </c>
      <c r="E22" s="12">
        <v>216810</v>
      </c>
      <c r="F22" s="12">
        <v>224236</v>
      </c>
      <c r="G22" s="12">
        <v>235129.60000000001</v>
      </c>
      <c r="H22" s="12">
        <v>179302</v>
      </c>
      <c r="I22" s="13" t="s">
        <v>33</v>
      </c>
      <c r="J22" s="11" t="s">
        <v>34</v>
      </c>
      <c r="K22" s="14" t="s">
        <v>35</v>
      </c>
      <c r="L22" s="11" t="s">
        <v>36</v>
      </c>
      <c r="M22" s="15"/>
      <c r="O22" s="15"/>
    </row>
    <row r="23" spans="1:15" x14ac:dyDescent="0.25">
      <c r="A23" s="16" t="s">
        <v>16</v>
      </c>
      <c r="B23" s="10">
        <v>15124.7</v>
      </c>
      <c r="C23" s="10">
        <v>2930</v>
      </c>
      <c r="D23" s="12">
        <v>102615.29999999999</v>
      </c>
      <c r="E23" s="12">
        <v>103968.4</v>
      </c>
      <c r="F23" s="12">
        <v>153193.4</v>
      </c>
      <c r="G23" s="12">
        <v>146175.1</v>
      </c>
      <c r="H23" s="12">
        <v>171811.1</v>
      </c>
      <c r="I23" s="13" t="s">
        <v>29</v>
      </c>
      <c r="J23" s="11" t="s">
        <v>30</v>
      </c>
      <c r="K23" s="14" t="s">
        <v>31</v>
      </c>
      <c r="L23" s="11" t="s">
        <v>32</v>
      </c>
      <c r="M23" s="15"/>
      <c r="O23" s="15"/>
    </row>
    <row r="24" spans="1:15" x14ac:dyDescent="0.25">
      <c r="A24" s="16" t="s">
        <v>15</v>
      </c>
      <c r="B24" s="10">
        <v>11239.400000000001</v>
      </c>
      <c r="C24" s="10">
        <v>10981.8</v>
      </c>
      <c r="D24" s="12">
        <v>18147.099999999999</v>
      </c>
      <c r="E24" s="12">
        <v>75000.600000000006</v>
      </c>
      <c r="F24" s="12">
        <v>94931.700000000012</v>
      </c>
      <c r="G24" s="12">
        <v>248099.19999999995</v>
      </c>
      <c r="H24" s="12">
        <v>99075.1</v>
      </c>
      <c r="I24" s="13">
        <v>134728.6</v>
      </c>
      <c r="J24" s="11">
        <v>9724.9</v>
      </c>
      <c r="K24" s="14">
        <v>9337.7000000000007</v>
      </c>
      <c r="L24" s="11">
        <v>711266.1</v>
      </c>
      <c r="M24" s="15"/>
      <c r="O24" s="15"/>
    </row>
    <row r="25" spans="1:15" x14ac:dyDescent="0.25">
      <c r="A25" s="17" t="s">
        <v>18</v>
      </c>
      <c r="B25" s="18">
        <v>3694.9</v>
      </c>
      <c r="C25" s="18">
        <v>5494.1</v>
      </c>
      <c r="D25" s="18">
        <v>13644.8</v>
      </c>
      <c r="E25" s="18">
        <v>8177.2</v>
      </c>
      <c r="F25" s="10">
        <v>14357</v>
      </c>
      <c r="G25" s="10">
        <v>23405</v>
      </c>
      <c r="H25" s="18">
        <v>15749.1</v>
      </c>
      <c r="I25" s="11" t="s">
        <v>37</v>
      </c>
      <c r="J25" s="11" t="s">
        <v>38</v>
      </c>
      <c r="K25" s="19" t="s">
        <v>38</v>
      </c>
      <c r="L25" s="11" t="s">
        <v>39</v>
      </c>
      <c r="M25" s="15"/>
      <c r="O25" s="15"/>
    </row>
    <row r="26" spans="1:15" ht="31.5" x14ac:dyDescent="0.25">
      <c r="A26" s="17" t="s">
        <v>20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3">
        <v>0</v>
      </c>
      <c r="J26" s="13">
        <v>0</v>
      </c>
      <c r="K26" s="19">
        <v>0</v>
      </c>
      <c r="L26" s="19">
        <v>0</v>
      </c>
      <c r="M26" s="15"/>
      <c r="O26" s="15"/>
    </row>
    <row r="27" spans="1:15" x14ac:dyDescent="0.25">
      <c r="A27" s="17" t="s">
        <v>15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3">
        <v>0</v>
      </c>
      <c r="J27" s="13">
        <v>0</v>
      </c>
      <c r="K27" s="19">
        <v>0</v>
      </c>
      <c r="L27" s="19">
        <v>0</v>
      </c>
      <c r="M27" s="15"/>
      <c r="O27" s="15"/>
    </row>
    <row r="28" spans="1:15" x14ac:dyDescent="0.25">
      <c r="A28" s="20" t="s">
        <v>16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3">
        <v>0</v>
      </c>
      <c r="J28" s="13">
        <v>0</v>
      </c>
      <c r="K28" s="19">
        <v>0</v>
      </c>
      <c r="L28" s="19">
        <v>0</v>
      </c>
      <c r="M28" s="15"/>
      <c r="O28" s="15"/>
    </row>
    <row r="29" spans="1:15" x14ac:dyDescent="0.25">
      <c r="A29" s="20" t="s">
        <v>17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3">
        <v>0</v>
      </c>
      <c r="J29" s="13">
        <v>0</v>
      </c>
      <c r="K29" s="19">
        <v>0</v>
      </c>
      <c r="L29" s="19">
        <v>0</v>
      </c>
      <c r="M29" s="15"/>
      <c r="O29" s="15"/>
    </row>
    <row r="30" spans="1:15" x14ac:dyDescent="0.25">
      <c r="A30" s="17" t="s">
        <v>18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3">
        <v>0</v>
      </c>
      <c r="J30" s="13">
        <v>0</v>
      </c>
      <c r="K30" s="19">
        <v>0</v>
      </c>
      <c r="L30" s="19">
        <v>0</v>
      </c>
      <c r="M30" s="15"/>
      <c r="O30" s="15"/>
    </row>
    <row r="31" spans="1:15" ht="31.5" x14ac:dyDescent="0.25">
      <c r="A31" s="17" t="s">
        <v>21</v>
      </c>
      <c r="B31" s="10">
        <v>231001.8</v>
      </c>
      <c r="C31" s="10">
        <v>309475.89999999997</v>
      </c>
      <c r="D31" s="10">
        <v>269743.90000000002</v>
      </c>
      <c r="E31" s="10">
        <v>403956.2</v>
      </c>
      <c r="F31" s="10">
        <v>486718.10000000003</v>
      </c>
      <c r="G31" s="10">
        <v>652808.89999999991</v>
      </c>
      <c r="H31" s="10">
        <v>465937.29999999993</v>
      </c>
      <c r="I31" s="11" t="s">
        <v>25</v>
      </c>
      <c r="J31" s="11" t="s">
        <v>26</v>
      </c>
      <c r="K31" s="11" t="s">
        <v>27</v>
      </c>
      <c r="L31" s="11" t="s">
        <v>28</v>
      </c>
      <c r="M31" s="15"/>
      <c r="O31" s="15"/>
    </row>
    <row r="32" spans="1:15" ht="31.5" x14ac:dyDescent="0.25">
      <c r="A32" s="17" t="s">
        <v>17</v>
      </c>
      <c r="B32" s="10">
        <v>200942.8</v>
      </c>
      <c r="C32" s="10">
        <v>290070</v>
      </c>
      <c r="D32" s="12">
        <v>135336.70000000001</v>
      </c>
      <c r="E32" s="12">
        <v>216810</v>
      </c>
      <c r="F32" s="12">
        <v>224236</v>
      </c>
      <c r="G32" s="12">
        <v>235129.60000000001</v>
      </c>
      <c r="H32" s="12">
        <v>179302</v>
      </c>
      <c r="I32" s="13" t="s">
        <v>33</v>
      </c>
      <c r="J32" s="11" t="s">
        <v>34</v>
      </c>
      <c r="K32" s="14" t="s">
        <v>35</v>
      </c>
      <c r="L32" s="11" t="s">
        <v>36</v>
      </c>
      <c r="M32" s="15"/>
      <c r="O32" s="15"/>
    </row>
    <row r="33" spans="1:15" x14ac:dyDescent="0.25">
      <c r="A33" s="20" t="s">
        <v>16</v>
      </c>
      <c r="B33" s="10">
        <v>15124.7</v>
      </c>
      <c r="C33" s="10">
        <v>2930</v>
      </c>
      <c r="D33" s="12">
        <v>102615.29999999999</v>
      </c>
      <c r="E33" s="12">
        <v>103968.4</v>
      </c>
      <c r="F33" s="12">
        <v>153193.4</v>
      </c>
      <c r="G33" s="12">
        <v>146175.1</v>
      </c>
      <c r="H33" s="12">
        <v>171811.1</v>
      </c>
      <c r="I33" s="13" t="s">
        <v>29</v>
      </c>
      <c r="J33" s="11" t="s">
        <v>30</v>
      </c>
      <c r="K33" s="14" t="s">
        <v>31</v>
      </c>
      <c r="L33" s="11" t="s">
        <v>32</v>
      </c>
      <c r="M33" s="15"/>
      <c r="O33" s="15"/>
    </row>
    <row r="34" spans="1:15" x14ac:dyDescent="0.25">
      <c r="A34" s="20" t="s">
        <v>15</v>
      </c>
      <c r="B34" s="10">
        <v>11239.400000000001</v>
      </c>
      <c r="C34" s="10">
        <v>10981.8</v>
      </c>
      <c r="D34" s="12">
        <v>18147.099999999999</v>
      </c>
      <c r="E34" s="12">
        <v>75000.600000000006</v>
      </c>
      <c r="F34" s="12">
        <v>94931.700000000012</v>
      </c>
      <c r="G34" s="12">
        <v>248099.19999999995</v>
      </c>
      <c r="H34" s="12">
        <v>99075.1</v>
      </c>
      <c r="I34" s="13">
        <v>134728.6</v>
      </c>
      <c r="J34" s="11">
        <v>9724.9</v>
      </c>
      <c r="K34" s="14">
        <v>9337.7000000000007</v>
      </c>
      <c r="L34" s="11">
        <v>711266.1</v>
      </c>
      <c r="M34" s="15"/>
      <c r="O34" s="15"/>
    </row>
    <row r="35" spans="1:15" x14ac:dyDescent="0.25">
      <c r="A35" s="17" t="s">
        <v>18</v>
      </c>
      <c r="B35" s="18">
        <v>3694.9</v>
      </c>
      <c r="C35" s="18">
        <v>5494.1</v>
      </c>
      <c r="D35" s="18">
        <v>13644.8</v>
      </c>
      <c r="E35" s="18">
        <v>8177.2</v>
      </c>
      <c r="F35" s="10">
        <v>14357</v>
      </c>
      <c r="G35" s="10">
        <v>23405</v>
      </c>
      <c r="H35" s="18">
        <v>15749.1</v>
      </c>
      <c r="I35" s="11" t="s">
        <v>37</v>
      </c>
      <c r="J35" s="11" t="s">
        <v>38</v>
      </c>
      <c r="K35" s="19" t="s">
        <v>38</v>
      </c>
      <c r="L35" s="11" t="s">
        <v>39</v>
      </c>
      <c r="M35" s="15"/>
      <c r="O35" s="15"/>
    </row>
    <row r="36" spans="1:15" s="2" customFormat="1" ht="84.75" customHeight="1" x14ac:dyDescent="0.4">
      <c r="A36" s="79" t="s">
        <v>13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</row>
    <row r="37" spans="1:15" s="2" customFormat="1" ht="87.75" customHeight="1" x14ac:dyDescent="0.35">
      <c r="A37" s="75" t="s">
        <v>24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1"/>
    </row>
    <row r="38" spans="1:15" x14ac:dyDescent="0.25">
      <c r="A38" s="3"/>
      <c r="B38" s="4"/>
      <c r="C38" s="4"/>
      <c r="D38" s="4"/>
      <c r="E38" s="4"/>
      <c r="F38" s="4"/>
      <c r="G38" s="4"/>
      <c r="H38" s="4"/>
      <c r="I38" s="7"/>
      <c r="J38" s="7"/>
      <c r="K38" s="7"/>
      <c r="L38" s="7"/>
    </row>
    <row r="39" spans="1:15" x14ac:dyDescent="0.25">
      <c r="A39" s="3"/>
      <c r="B39" s="4" t="s">
        <v>2</v>
      </c>
      <c r="C39" s="4" t="s">
        <v>2</v>
      </c>
      <c r="D39" s="4" t="s">
        <v>2</v>
      </c>
      <c r="E39" s="4" t="s">
        <v>2</v>
      </c>
      <c r="F39" s="4" t="s">
        <v>2</v>
      </c>
      <c r="G39" s="4"/>
      <c r="H39" s="4"/>
      <c r="I39" s="7"/>
      <c r="J39" s="7"/>
      <c r="K39" s="7"/>
      <c r="L39" s="7"/>
    </row>
  </sheetData>
  <mergeCells count="16">
    <mergeCell ref="A37:L37"/>
    <mergeCell ref="H18:H19"/>
    <mergeCell ref="I18:I19"/>
    <mergeCell ref="J18:J19"/>
    <mergeCell ref="K18:K19"/>
    <mergeCell ref="L18:L19"/>
    <mergeCell ref="A36:L36"/>
    <mergeCell ref="J1:L1"/>
    <mergeCell ref="A17:A19"/>
    <mergeCell ref="B17:L17"/>
    <mergeCell ref="B18:B19"/>
    <mergeCell ref="C18:C19"/>
    <mergeCell ref="D18:D19"/>
    <mergeCell ref="E18:E19"/>
    <mergeCell ref="F18:F19"/>
    <mergeCell ref="G18:G19"/>
  </mergeCells>
  <printOptions horizontalCentered="1"/>
  <pageMargins left="0.23622047244094488" right="0.23622047244094488" top="0.74803149606299213" bottom="0.74803149606299213" header="0.31496062992125984" footer="0.31496062992125984"/>
  <pageSetup paperSize="9" scale="71" fitToHeight="0" orientation="landscape" r:id="rId1"/>
  <headerFooter differentFirst="1" scaleWithDoc="0">
    <oddHeader>&amp;R&amp;"Times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Без формул</vt:lpstr>
      <vt:lpstr>'Без формул'!Заголовки_для_печати</vt:lpstr>
      <vt:lpstr>Лист1!Заголовки_для_печати</vt:lpstr>
      <vt:lpstr>'Без формул'!Область_печати</vt:lpstr>
      <vt:lpstr>Лист1!Область_печати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Glotov</dc:creator>
  <cp:lastModifiedBy>Ефремова А.О.</cp:lastModifiedBy>
  <cp:lastPrinted>2026-01-26T04:28:51Z</cp:lastPrinted>
  <dcterms:created xsi:type="dcterms:W3CDTF">2018-04-11T12:12:06Z</dcterms:created>
  <dcterms:modified xsi:type="dcterms:W3CDTF">2026-01-26T04:29:37Z</dcterms:modified>
</cp:coreProperties>
</file>