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иложение 2" sheetId="1" r:id="rId1"/>
  </sheets>
  <externalReferences>
    <externalReference r:id="rId2"/>
  </externalReferences>
  <definedNames>
    <definedName name="Z_158B38D2_25FF_443F_AA30_B94DB92CF111_.wvu.PrintArea" localSheetId="0" hidden="1">'Приложение 2'!$B$2:$F$30</definedName>
    <definedName name="Z_58263085_CEFC_4A7A_84CB_DA93A4EADCB5_.wvu.PrintArea" localSheetId="0" hidden="1">'Приложение 2'!$B$2:$F$28</definedName>
    <definedName name="Z_60910C2A_8AFD_47F7_A20C_4B9FFFE1C830_.wvu.PrintArea" localSheetId="0" hidden="1">'Приложение 2'!$B$2:$F$28</definedName>
    <definedName name="Z_88C4A9F4_67C1_4253_9F6B_6CF4868D2BA9_.wvu.PrintArea" localSheetId="0" hidden="1">'Приложение 2'!$B$2:$F$29</definedName>
    <definedName name="Z_CE5B29C6_E2A5_4269_8E3C_5672931FD6AE_.wvu.PrintArea" localSheetId="0" hidden="1">'Приложение 2'!$B$2:$F$29</definedName>
    <definedName name="Z_D7402735_56A1_4652_B240_DE8A63182111_.wvu.PrintArea" localSheetId="0" hidden="1">'Приложение 2'!$B$2:$F$28</definedName>
    <definedName name="_xlnm.Print_Area" localSheetId="0">'Приложение 2'!$B$2:$F$30</definedName>
  </definedNames>
  <calcPr calcId="144525"/>
</workbook>
</file>

<file path=xl/calcChain.xml><?xml version="1.0" encoding="utf-8"?>
<calcChain xmlns="http://schemas.openxmlformats.org/spreadsheetml/2006/main">
  <c r="F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E7" i="1"/>
  <c r="E29" i="1" l="1"/>
</calcChain>
</file>

<file path=xl/sharedStrings.xml><?xml version="1.0" encoding="utf-8"?>
<sst xmlns="http://schemas.openxmlformats.org/spreadsheetml/2006/main" count="30" uniqueCount="30">
  <si>
    <t>Рейтинговая оценка качества финансового менеджмента ГРБС за I квартал 2019 года</t>
  </si>
  <si>
    <t>№ п/п</t>
  </si>
  <si>
    <t>Наименование ГРБС</t>
  </si>
  <si>
    <t>Суммарная оценка качества финансового менеджмента ГРБС (KFM)</t>
  </si>
  <si>
    <t>Избирательная комиссия муниципального образования города Барнаула</t>
  </si>
  <si>
    <t>Комитет муниципального заказа</t>
  </si>
  <si>
    <t>Счетная палата города Барнаула</t>
  </si>
  <si>
    <t>Управление единого заказчика в сфере капитального строительства города Барнаула</t>
  </si>
  <si>
    <t>Комитет по финансам, налоговой и кредитной политике города Барнаула</t>
  </si>
  <si>
    <t>Комитет по строительству, архитектуре и развитию города Барнаула</t>
  </si>
  <si>
    <t>МКУ "Управление по делам гражданской обороны и чрезвычайным ситуациям г. Барнаула"</t>
  </si>
  <si>
    <t>Комитет по земельным ресурсам и землеустройству города Барнаула</t>
  </si>
  <si>
    <t>Комитет по управлению муниципальной собственностью города Барнаула</t>
  </si>
  <si>
    <t>Административно-хозяйственное управление администрации г.Барнаула</t>
  </si>
  <si>
    <t>Комитет по образованию города Барнаула</t>
  </si>
  <si>
    <t>Администрация Железнодорожного района города Барнаула</t>
  </si>
  <si>
    <t>Комитет по социальной поддержке населения города Барнаула</t>
  </si>
  <si>
    <t>Администрация Октябрьского района города Барнаула</t>
  </si>
  <si>
    <t>Комитет по энергоресурсам и газификации города Барнаула</t>
  </si>
  <si>
    <t>Комитет по культуре города Барнаула</t>
  </si>
  <si>
    <t>Комитет по дорожному хозяйству, благоустройству, транспорту и связи города Барнаула</t>
  </si>
  <si>
    <t>Комитет по физической культуре и спорту города Барнаула</t>
  </si>
  <si>
    <t>Администрация Индустриального района города Барнаула</t>
  </si>
  <si>
    <t>Администрация Ленинского района города Барнаула</t>
  </si>
  <si>
    <t>Комитет жилищно-коммунального хозяйства города Барнаула</t>
  </si>
  <si>
    <t>Администрация Центрального района города Барнаула</t>
  </si>
  <si>
    <t>Приложение 2</t>
  </si>
  <si>
    <t>Рейтинговая оценка (R)</t>
  </si>
  <si>
    <t>Максимально возможная оценка качества финансового менеджмента ГРБС                                       (MAX)</t>
  </si>
  <si>
    <t>Оценка среднего уровня качества финансового менеджмента ГРБС (МR)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</si>
</sst>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0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wrapText="1"/>
    </xf>
    <xf numFmtId="164" fontId="2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6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72;%20&#1086;&#1073;&#1097;&#1077;&#1075;&#1086;%20&#1076;&#1086;&#1089;&#1090;&#1091;&#1087;&#1072;/&#1054;&#1057;&#1055;&#1040;&#1052;&#1060;/&#1056;&#1045;&#1043;&#1051;&#1040;&#1052;&#1045;&#1053;&#1058;%20(&#1087;&#1088;&#1086;&#1094;&#1077;&#1089;&#1089;&#1085;&#1099;&#1081;%20&#1084;&#1077;&#1090;&#1086;&#1076;)/&#1060;&#1080;&#1085;&#1072;&#1085;&#1089;&#1086;&#1074;&#1099;&#1081;%20&#1084;&#1077;&#1085;&#1077;&#1076;&#1078;&#1084;&#1077;&#1085;&#1090;/&#1058;&#1040;&#1041;&#1051;&#1048;&#1062;&#1067;%202019/&#1058;&#1040;&#1041;&#1051;&#1048;&#1062;&#1067;%20I%20&#1050;&#1042;&#1040;&#1056;&#1058;&#1040;&#1051;%202019/C&#1074;&#1086;&#1076;&#1085;&#1072;&#1103;%20I%20&#1082;&#1074;&#1072;&#1088;&#1090;&#1072;&#1083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02"/>
      <sheetName val="лист сдачи"/>
      <sheetName val="главбух"/>
      <sheetName val="РАСЧЕТ"/>
      <sheetName val="25"/>
      <sheetName val="СТ (рейтинг)"/>
      <sheetName val="СТ (эф-ть)"/>
      <sheetName val="Премия"/>
      <sheetName val="Динамика эф-ти"/>
      <sheetName val="Динамика КФМ"/>
      <sheetName val="Для главы 1"/>
      <sheetName val="Для главы 2"/>
      <sheetName val="ФОТ"/>
    </sheetNames>
    <sheetDataSet>
      <sheetData sheetId="0"/>
      <sheetData sheetId="1"/>
      <sheetData sheetId="2"/>
      <sheetData sheetId="3">
        <row r="30">
          <cell r="D30">
            <v>49</v>
          </cell>
          <cell r="E30">
            <v>31</v>
          </cell>
          <cell r="F30">
            <v>49.047619047619051</v>
          </cell>
          <cell r="G30">
            <v>49</v>
          </cell>
          <cell r="H30">
            <v>47</v>
          </cell>
          <cell r="I30">
            <v>48</v>
          </cell>
          <cell r="J30">
            <v>47</v>
          </cell>
          <cell r="K30">
            <v>45</v>
          </cell>
          <cell r="L30">
            <v>39</v>
          </cell>
          <cell r="M30">
            <v>38</v>
          </cell>
          <cell r="N30">
            <v>50</v>
          </cell>
          <cell r="O30">
            <v>47</v>
          </cell>
          <cell r="P30">
            <v>42</v>
          </cell>
          <cell r="Q30">
            <v>45</v>
          </cell>
          <cell r="R30">
            <v>39</v>
          </cell>
          <cell r="S30">
            <v>42</v>
          </cell>
          <cell r="T30">
            <v>50</v>
          </cell>
          <cell r="U30">
            <v>47</v>
          </cell>
          <cell r="V30">
            <v>46</v>
          </cell>
          <cell r="W30">
            <v>43</v>
          </cell>
          <cell r="X30">
            <v>48</v>
          </cell>
          <cell r="Y30">
            <v>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L29"/>
  <sheetViews>
    <sheetView tabSelected="1" zoomScale="70" zoomScaleNormal="70" workbookViewId="0">
      <selection activeCell="E35" sqref="E35"/>
    </sheetView>
  </sheetViews>
  <sheetFormatPr defaultColWidth="9.140625" defaultRowHeight="15" x14ac:dyDescent="0.25"/>
  <cols>
    <col min="1" max="1" width="3.7109375" style="1" customWidth="1"/>
    <col min="2" max="2" width="7.85546875" style="1" customWidth="1"/>
    <col min="3" max="3" width="103" style="1" customWidth="1"/>
    <col min="4" max="4" width="27.85546875" style="1" customWidth="1"/>
    <col min="5" max="5" width="23.7109375" style="1" customWidth="1"/>
    <col min="6" max="6" width="28.140625" style="1" customWidth="1"/>
    <col min="7" max="7" width="12.85546875" style="1" bestFit="1" customWidth="1"/>
    <col min="8" max="8" width="18.28515625" style="1" customWidth="1"/>
    <col min="9" max="14" width="9.140625" style="1"/>
    <col min="15" max="15" width="9.140625" style="1" customWidth="1"/>
    <col min="16" max="16384" width="9.140625" style="1"/>
  </cols>
  <sheetData>
    <row r="2" spans="2:12" ht="18.75" x14ac:dyDescent="0.25">
      <c r="F2" s="2" t="s">
        <v>26</v>
      </c>
    </row>
    <row r="4" spans="2:12" ht="22.15" customHeight="1" x14ac:dyDescent="0.25">
      <c r="B4" s="3" t="s">
        <v>0</v>
      </c>
      <c r="C4" s="3"/>
      <c r="D4" s="3"/>
      <c r="E4" s="3"/>
      <c r="F4" s="3"/>
    </row>
    <row r="5" spans="2:12" ht="12" customHeight="1" x14ac:dyDescent="0.3">
      <c r="B5" s="4"/>
      <c r="C5" s="4"/>
      <c r="D5" s="4"/>
      <c r="E5" s="4"/>
      <c r="F5" s="4"/>
    </row>
    <row r="6" spans="2:12" ht="101.25" customHeight="1" x14ac:dyDescent="0.25">
      <c r="B6" s="5" t="s">
        <v>1</v>
      </c>
      <c r="C6" s="5" t="s">
        <v>2</v>
      </c>
      <c r="D6" s="5" t="s">
        <v>27</v>
      </c>
      <c r="E6" s="5" t="s">
        <v>3</v>
      </c>
      <c r="F6" s="5" t="s">
        <v>28</v>
      </c>
    </row>
    <row r="7" spans="2:12" ht="18.75" x14ac:dyDescent="0.25">
      <c r="B7" s="6">
        <v>1</v>
      </c>
      <c r="C7" s="7" t="s">
        <v>4</v>
      </c>
      <c r="D7" s="25">
        <v>4.9047619047619051</v>
      </c>
      <c r="E7" s="8">
        <f>[1]РАСЧЕТ!F30</f>
        <v>49.047619047619051</v>
      </c>
      <c r="F7" s="9">
        <v>50</v>
      </c>
    </row>
    <row r="8" spans="2:12" ht="20.100000000000001" customHeight="1" x14ac:dyDescent="0.25">
      <c r="B8" s="6">
        <f>B7+1</f>
        <v>2</v>
      </c>
      <c r="C8" s="7" t="s">
        <v>5</v>
      </c>
      <c r="D8" s="9">
        <v>4.9000000000000004</v>
      </c>
      <c r="E8" s="8">
        <f>[1]РАСЧЕТ!G30</f>
        <v>49</v>
      </c>
      <c r="F8" s="9">
        <v>50</v>
      </c>
    </row>
    <row r="9" spans="2:12" s="12" customFormat="1" ht="20.100000000000001" customHeight="1" x14ac:dyDescent="0.25">
      <c r="B9" s="6">
        <f t="shared" ref="B9:B28" si="0">B8+1</f>
        <v>3</v>
      </c>
      <c r="C9" s="11" t="s">
        <v>6</v>
      </c>
      <c r="D9" s="23">
        <v>5</v>
      </c>
      <c r="E9" s="8">
        <f>[1]РАСЧЕТ!N30</f>
        <v>50</v>
      </c>
      <c r="F9" s="9">
        <v>50</v>
      </c>
    </row>
    <row r="10" spans="2:12" ht="37.5" x14ac:dyDescent="0.25">
      <c r="B10" s="6">
        <f t="shared" si="0"/>
        <v>4</v>
      </c>
      <c r="C10" s="13" t="s">
        <v>7</v>
      </c>
      <c r="D10" s="24">
        <v>4.8</v>
      </c>
      <c r="E10" s="8">
        <f>[1]РАСЧЕТ!I30</f>
        <v>48</v>
      </c>
      <c r="F10" s="9">
        <v>50</v>
      </c>
    </row>
    <row r="11" spans="2:12" ht="18.75" x14ac:dyDescent="0.25">
      <c r="B11" s="6">
        <f t="shared" si="0"/>
        <v>5</v>
      </c>
      <c r="C11" s="13" t="s">
        <v>8</v>
      </c>
      <c r="D11" s="24">
        <v>4.9000000000000004</v>
      </c>
      <c r="E11" s="8">
        <f>[1]РАСЧЕТ!D30</f>
        <v>49</v>
      </c>
      <c r="F11" s="9">
        <v>50</v>
      </c>
    </row>
    <row r="12" spans="2:12" ht="18.75" x14ac:dyDescent="0.25">
      <c r="B12" s="6">
        <f t="shared" si="0"/>
        <v>6</v>
      </c>
      <c r="C12" s="11" t="s">
        <v>9</v>
      </c>
      <c r="D12" s="23">
        <v>4.6999999999999993</v>
      </c>
      <c r="E12" s="8">
        <f>[1]РАСЧЕТ!O30</f>
        <v>47</v>
      </c>
      <c r="F12" s="9">
        <v>50</v>
      </c>
      <c r="L12" s="29"/>
    </row>
    <row r="13" spans="2:12" ht="20.100000000000001" customHeight="1" x14ac:dyDescent="0.25">
      <c r="B13" s="6">
        <f t="shared" si="0"/>
        <v>7</v>
      </c>
      <c r="C13" s="14" t="s">
        <v>10</v>
      </c>
      <c r="D13" s="25">
        <v>5</v>
      </c>
      <c r="E13" s="8">
        <f>[1]РАСЧЕТ!T30</f>
        <v>50</v>
      </c>
      <c r="F13" s="9">
        <v>50</v>
      </c>
    </row>
    <row r="14" spans="2:12" ht="20.100000000000001" customHeight="1" x14ac:dyDescent="0.25">
      <c r="B14" s="6">
        <f t="shared" si="0"/>
        <v>8</v>
      </c>
      <c r="C14" s="13" t="s">
        <v>11</v>
      </c>
      <c r="D14" s="24">
        <v>4.6999999999999993</v>
      </c>
      <c r="E14" s="8">
        <f>[1]РАСЧЕТ!J30</f>
        <v>47</v>
      </c>
      <c r="F14" s="9">
        <v>50</v>
      </c>
    </row>
    <row r="15" spans="2:12" ht="20.100000000000001" customHeight="1" x14ac:dyDescent="0.25">
      <c r="B15" s="6">
        <f t="shared" si="0"/>
        <v>9</v>
      </c>
      <c r="C15" s="13" t="s">
        <v>12</v>
      </c>
      <c r="D15" s="24">
        <v>4.6999999999999993</v>
      </c>
      <c r="E15" s="8">
        <f>[1]РАСЧЕТ!H30</f>
        <v>47</v>
      </c>
      <c r="F15" s="9">
        <v>50</v>
      </c>
    </row>
    <row r="16" spans="2:12" s="12" customFormat="1" ht="20.100000000000001" customHeight="1" x14ac:dyDescent="0.25">
      <c r="B16" s="6">
        <f t="shared" si="0"/>
        <v>10</v>
      </c>
      <c r="C16" s="11" t="s">
        <v>13</v>
      </c>
      <c r="D16" s="23">
        <v>4.5</v>
      </c>
      <c r="E16" s="8">
        <f>[1]РАСЧЕТ!K30</f>
        <v>45</v>
      </c>
      <c r="F16" s="9">
        <v>50</v>
      </c>
    </row>
    <row r="17" spans="2:8" s="12" customFormat="1" ht="20.100000000000001" customHeight="1" x14ac:dyDescent="0.25">
      <c r="B17" s="6">
        <f t="shared" si="0"/>
        <v>11</v>
      </c>
      <c r="C17" s="15" t="s">
        <v>14</v>
      </c>
      <c r="D17" s="26">
        <v>4.2</v>
      </c>
      <c r="E17" s="8">
        <f>[1]РАСЧЕТ!S30</f>
        <v>42</v>
      </c>
      <c r="F17" s="9">
        <v>50</v>
      </c>
    </row>
    <row r="18" spans="2:8" s="12" customFormat="1" ht="18.75" x14ac:dyDescent="0.25">
      <c r="B18" s="6">
        <f t="shared" si="0"/>
        <v>12</v>
      </c>
      <c r="C18" s="11" t="s">
        <v>15</v>
      </c>
      <c r="D18" s="23">
        <v>4.6999999999999993</v>
      </c>
      <c r="E18" s="8">
        <f>[1]РАСЧЕТ!U30</f>
        <v>47</v>
      </c>
      <c r="F18" s="9">
        <v>50</v>
      </c>
    </row>
    <row r="19" spans="2:8" s="12" customFormat="1" ht="20.100000000000001" customHeight="1" x14ac:dyDescent="0.25">
      <c r="B19" s="6">
        <f t="shared" si="0"/>
        <v>13</v>
      </c>
      <c r="C19" s="11" t="s">
        <v>16</v>
      </c>
      <c r="D19" s="23">
        <v>4.5</v>
      </c>
      <c r="E19" s="8">
        <f>[1]РАСЧЕТ!Q30</f>
        <v>45</v>
      </c>
      <c r="F19" s="9">
        <v>50</v>
      </c>
    </row>
    <row r="20" spans="2:8" s="12" customFormat="1" ht="20.100000000000001" customHeight="1" x14ac:dyDescent="0.25">
      <c r="B20" s="6">
        <f t="shared" si="0"/>
        <v>14</v>
      </c>
      <c r="C20" s="11" t="s">
        <v>17</v>
      </c>
      <c r="D20" s="23">
        <v>4.8</v>
      </c>
      <c r="E20" s="8">
        <f>[1]РАСЧЕТ!X30</f>
        <v>48</v>
      </c>
      <c r="F20" s="9">
        <v>50</v>
      </c>
      <c r="H20" s="16"/>
    </row>
    <row r="21" spans="2:8" s="12" customFormat="1" ht="20.100000000000001" customHeight="1" x14ac:dyDescent="0.25">
      <c r="B21" s="6">
        <f t="shared" si="0"/>
        <v>15</v>
      </c>
      <c r="C21" s="17" t="s">
        <v>18</v>
      </c>
      <c r="D21" s="27">
        <v>3.9000000000000004</v>
      </c>
      <c r="E21" s="8">
        <f>[1]РАСЧЕТ!L30</f>
        <v>39</v>
      </c>
      <c r="F21" s="9">
        <v>50</v>
      </c>
      <c r="H21" s="16"/>
    </row>
    <row r="22" spans="2:8" s="12" customFormat="1" ht="20.100000000000001" customHeight="1" x14ac:dyDescent="0.25">
      <c r="B22" s="6">
        <f t="shared" si="0"/>
        <v>16</v>
      </c>
      <c r="C22" s="15" t="s">
        <v>19</v>
      </c>
      <c r="D22" s="26">
        <v>3.9000000000000004</v>
      </c>
      <c r="E22" s="8">
        <f>[1]РАСЧЕТ!R30</f>
        <v>39</v>
      </c>
      <c r="F22" s="9">
        <v>50</v>
      </c>
      <c r="H22" s="16"/>
    </row>
    <row r="23" spans="2:8" s="12" customFormat="1" ht="20.100000000000001" customHeight="1" x14ac:dyDescent="0.25">
      <c r="B23" s="6">
        <f t="shared" si="0"/>
        <v>17</v>
      </c>
      <c r="C23" s="7" t="s">
        <v>20</v>
      </c>
      <c r="D23" s="9">
        <v>3.1</v>
      </c>
      <c r="E23" s="8">
        <f>[1]РАСЧЕТ!E30</f>
        <v>31</v>
      </c>
      <c r="F23" s="9">
        <v>50</v>
      </c>
      <c r="H23" s="16"/>
    </row>
    <row r="24" spans="2:8" s="12" customFormat="1" ht="18.75" x14ac:dyDescent="0.25">
      <c r="B24" s="6">
        <f t="shared" si="0"/>
        <v>18</v>
      </c>
      <c r="C24" s="11" t="s">
        <v>21</v>
      </c>
      <c r="D24" s="23">
        <v>4.2</v>
      </c>
      <c r="E24" s="8">
        <f>[1]РАСЧЕТ!P30</f>
        <v>42</v>
      </c>
      <c r="F24" s="9">
        <v>50</v>
      </c>
      <c r="H24" s="16"/>
    </row>
    <row r="25" spans="2:8" s="12" customFormat="1" ht="20.25" customHeight="1" x14ac:dyDescent="0.25">
      <c r="B25" s="6">
        <f t="shared" si="0"/>
        <v>19</v>
      </c>
      <c r="C25" s="17" t="s">
        <v>22</v>
      </c>
      <c r="D25" s="27">
        <v>4.6000000000000005</v>
      </c>
      <c r="E25" s="8">
        <f>[1]РАСЧЕТ!V30</f>
        <v>46</v>
      </c>
      <c r="F25" s="9">
        <v>50</v>
      </c>
      <c r="G25" s="16"/>
      <c r="H25" s="16"/>
    </row>
    <row r="26" spans="2:8" s="12" customFormat="1" ht="18.75" x14ac:dyDescent="0.25">
      <c r="B26" s="6">
        <f t="shared" si="0"/>
        <v>20</v>
      </c>
      <c r="C26" s="11" t="s">
        <v>23</v>
      </c>
      <c r="D26" s="23">
        <v>4.3</v>
      </c>
      <c r="E26" s="8">
        <f>[1]РАСЧЕТ!W30</f>
        <v>43</v>
      </c>
      <c r="F26" s="9">
        <v>50</v>
      </c>
      <c r="G26" s="16"/>
      <c r="H26" s="16"/>
    </row>
    <row r="27" spans="2:8" s="20" customFormat="1" ht="20.100000000000001" customHeight="1" x14ac:dyDescent="0.25">
      <c r="B27" s="6">
        <f t="shared" si="0"/>
        <v>21</v>
      </c>
      <c r="C27" s="18" t="s">
        <v>24</v>
      </c>
      <c r="D27" s="28">
        <v>3.8</v>
      </c>
      <c r="E27" s="19">
        <f>[1]РАСЧЕТ!M30</f>
        <v>38</v>
      </c>
      <c r="F27" s="9">
        <v>50</v>
      </c>
      <c r="G27" s="16"/>
      <c r="H27" s="16"/>
    </row>
    <row r="28" spans="2:8" s="21" customFormat="1" ht="18.75" x14ac:dyDescent="0.25">
      <c r="B28" s="6">
        <f t="shared" si="0"/>
        <v>22</v>
      </c>
      <c r="C28" s="11" t="s">
        <v>25</v>
      </c>
      <c r="D28" s="23">
        <v>3.8</v>
      </c>
      <c r="E28" s="8">
        <f>[1]РАСЧЕТ!Y30</f>
        <v>38</v>
      </c>
      <c r="F28" s="9">
        <v>50</v>
      </c>
      <c r="G28" s="16"/>
      <c r="H28" s="16"/>
    </row>
    <row r="29" spans="2:8" ht="18.75" x14ac:dyDescent="0.3">
      <c r="B29" s="30" t="s">
        <v>29</v>
      </c>
      <c r="C29" s="30"/>
      <c r="D29" s="10">
        <v>4.450216450216451</v>
      </c>
      <c r="E29" s="10">
        <f>AVERAGE(E7:E28)</f>
        <v>44.502164502164504</v>
      </c>
      <c r="F29" s="22">
        <f>AVERAGE(F7:F28)</f>
        <v>50</v>
      </c>
    </row>
  </sheetData>
  <mergeCells count="2">
    <mergeCell ref="B4:F4"/>
    <mergeCell ref="B29:C29"/>
  </mergeCells>
  <pageMargins left="0.15748031496062992" right="0.15748031496062992" top="0.54" bottom="0.74803149606299213" header="0.31496062992125984" footer="0.31496062992125984"/>
  <pageSetup paperSize="9" scale="69" orientation="landscape" r:id="rId1"/>
  <headerFooter>
    <oddHeader>&amp;L&amp;"Times New Roman,обычный"&amp;12&amp;T    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Владимировна Серова</dc:creator>
  <cp:lastModifiedBy>Татьяна Владимировна Серова</cp:lastModifiedBy>
  <dcterms:created xsi:type="dcterms:W3CDTF">2019-04-22T09:17:39Z</dcterms:created>
  <dcterms:modified xsi:type="dcterms:W3CDTF">2019-04-22T09:22:05Z</dcterms:modified>
</cp:coreProperties>
</file>