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программа" sheetId="1" r:id="rId1"/>
    <sheet name="Оборотный лист" sheetId="2" r:id="rId2"/>
  </sheets>
  <definedNames>
    <definedName name="_xlnm.Print_Titles" localSheetId="0">'программа'!$19:$19</definedName>
    <definedName name="_xlnm.Print_Area" localSheetId="1">'Оборотный лист'!$A$1:$I$77</definedName>
    <definedName name="_xlnm.Print_Area" localSheetId="0">'программа'!$A$1:$I$368</definedName>
  </definedNames>
  <calcPr fullCalcOnLoad="1" fullPrecision="0"/>
</workbook>
</file>

<file path=xl/sharedStrings.xml><?xml version="1.0" encoding="utf-8"?>
<sst xmlns="http://schemas.openxmlformats.org/spreadsheetml/2006/main" count="1106" uniqueCount="251">
  <si>
    <t>Адрес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</si>
  <si>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</si>
  <si>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</si>
  <si>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</si>
  <si>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</si>
  <si>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</si>
  <si>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</si>
  <si>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</si>
  <si>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</si>
  <si>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</si>
  <si>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</si>
  <si>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</si>
  <si>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</si>
  <si>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</si>
  <si>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</si>
  <si>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</si>
  <si>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</si>
  <si>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</si>
  <si>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</si>
  <si>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</si>
  <si>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</si>
  <si>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</si>
  <si>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</si>
  <si>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</si>
  <si>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</si>
  <si>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</si>
  <si>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</si>
  <si>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</si>
  <si>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</si>
  <si>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</si>
  <si>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</si>
  <si>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</si>
  <si>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</si>
  <si>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</si>
  <si>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</si>
  <si>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</si>
  <si>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</si>
  <si>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</si>
  <si>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</si>
  <si>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</si>
  <si>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</si>
  <si>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</si>
  <si>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</si>
  <si>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</si>
  <si>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</si>
  <si>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</si>
  <si>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</si>
  <si>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</si>
  <si>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</si>
  <si>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</si>
  <si>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</si>
  <si>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</si>
  <si>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</si>
  <si>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</si>
  <si>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>2021 год</t>
  </si>
  <si>
    <t>2022 год</t>
  </si>
  <si>
    <t>2023 год</t>
  </si>
  <si>
    <t>2024 год</t>
  </si>
  <si>
    <t>2025 год</t>
  </si>
  <si>
    <t>ПЕРЕЧЕНЬ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</si>
  <si>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</si>
  <si>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</si>
  <si>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</si>
  <si>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</si>
  <si>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</si>
  <si>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</si>
  <si>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</si>
  <si>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</si>
  <si>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</si>
  <si>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</si>
  <si>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</si>
  <si>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</si>
  <si>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</si>
  <si>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</si>
  <si>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</si>
  <si>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</si>
  <si>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</si>
  <si>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</si>
  <si>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</si>
  <si>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</si>
  <si>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</si>
  <si>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</si>
  <si>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проезд Кооперативный 5-й, 8-1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</si>
  <si>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</si>
  <si>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</si>
  <si>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</si>
  <si>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</si>
  <si>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</si>
  <si>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</si>
  <si>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</si>
  <si>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 xml:space="preserve">ул.Георгия Исакова, 113 </t>
  </si>
  <si>
    <t>ул.Георгия Исакова, 122</t>
  </si>
  <si>
    <t>ул.Деповская, 29</t>
  </si>
  <si>
    <t>пр-кт Ленина, 101</t>
  </si>
  <si>
    <t>ул.Новороссийская, 11</t>
  </si>
  <si>
    <t>ул.Профинтерна, 5</t>
  </si>
  <si>
    <t>ул.Советской Армии, 46</t>
  </si>
  <si>
    <t>ул.Телефонная, 38</t>
  </si>
  <si>
    <t>ул.Телефонная, 42а</t>
  </si>
  <si>
    <t>ул.Восточная, 119</t>
  </si>
  <si>
    <t>ул.Пролетарская, 12а</t>
  </si>
  <si>
    <t>ул.Пролетарская, 69</t>
  </si>
  <si>
    <t>пр-кт Социалистический, 32</t>
  </si>
  <si>
    <t>ул.Герцена, 6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</si>
  <si>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</si>
  <si>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</si>
  <si>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</si>
  <si>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</si>
  <si>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</si>
  <si>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ул.Воровского, 113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</si>
  <si>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</si>
  <si>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</si>
  <si>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</si>
  <si>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</si>
  <si>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</si>
  <si>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</si>
  <si>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</si>
  <si>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</si>
  <si>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</si>
  <si>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</si>
  <si>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</si>
  <si>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</si>
  <si>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</si>
  <si>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</si>
  <si>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</si>
  <si>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</si>
  <si>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</si>
  <si>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</si>
  <si>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</si>
  <si>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</si>
  <si>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</si>
  <si>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ул.Петра Сухова, 58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</si>
  <si>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</si>
  <si>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</si>
  <si>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</si>
  <si>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</si>
  <si>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</si>
  <si>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</si>
  <si>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</si>
  <si>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</si>
  <si>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</si>
  <si>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</si>
  <si>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</si>
  <si>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</si>
  <si>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</si>
  <si>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</si>
  <si>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</si>
  <si>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</si>
  <si>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</si>
  <si>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</si>
  <si>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</si>
  <si>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</si>
  <si>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</si>
  <si>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</si>
  <si>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</si>
  <si>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</si>
  <si>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</si>
  <si>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</si>
  <si>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</si>
  <si>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</si>
  <si>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</si>
  <si>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</si>
  <si>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>проектно-сметная доку-ментация,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</si>
  <si>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</si>
  <si>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</si>
  <si>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</si>
  <si>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</si>
  <si>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</si>
  <si>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</si>
  <si>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</si>
  <si>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</si>
  <si>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</si>
  <si>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</si>
  <si>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</si>
  <si>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 xml:space="preserve">ул.Карла Маркса, 138 </t>
  </si>
  <si>
    <t>ул.Юрина, 208е</t>
  </si>
  <si>
    <t>ул.Интернациональная, 78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</si>
  <si>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</si>
  <si>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</si>
  <si>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</si>
  <si>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</si>
  <si>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</si>
  <si>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>ул.Весенняя, 12</t>
  </si>
  <si>
    <t>ул.40 лет Октября, 27</t>
  </si>
  <si>
    <t>ул.Чудненко, 95</t>
  </si>
  <si>
    <t>пр-кт Строителей, 29</t>
  </si>
  <si>
    <t>ул.Никитина, 71</t>
  </si>
  <si>
    <t>пр-кт Строителей, 4</t>
  </si>
  <si>
    <t>ул.Профинтерна, 31</t>
  </si>
  <si>
    <t>пр-кт Строителей, 11</t>
  </si>
  <si>
    <t>ул.Новороссийская, 25а</t>
  </si>
  <si>
    <t>пр-кт Ленина, 169</t>
  </si>
  <si>
    <t>ул.Советская, 11</t>
  </si>
  <si>
    <t>пр-кт Ленина, 63</t>
  </si>
  <si>
    <t>ул.Молодежная, 40</t>
  </si>
  <si>
    <t>ул.Георгия Исакова,142а</t>
  </si>
  <si>
    <t>ул.Попова, 88, кв.253</t>
  </si>
  <si>
    <t>ул.Попова, 88, кв.253а</t>
  </si>
  <si>
    <t>ул.Кавалерийская, 1, кв.219</t>
  </si>
  <si>
    <t>ул.Мусоргского, 14</t>
  </si>
  <si>
    <t>ул.Западная 1-я, 10</t>
  </si>
  <si>
    <t>ул.Папанинцев, 76</t>
  </si>
  <si>
    <t>ул.Советская, 7</t>
  </si>
  <si>
    <t>ул.Куйбышева, 4</t>
  </si>
  <si>
    <t>переулок Малый Прудской, 46</t>
  </si>
  <si>
    <t>ул.Крупской, 101/2-43</t>
  </si>
  <si>
    <t>ул.Телефонная, 36</t>
  </si>
  <si>
    <t>ул.Мусоргского, 3</t>
  </si>
  <si>
    <t>ул.Карла Маркса, 138</t>
  </si>
  <si>
    <t>ул.Пионеров, 7, кв.38</t>
  </si>
  <si>
    <t>ул.Юрина, 137, кв.14</t>
  </si>
  <si>
    <t>ул.Горно-Алтайская, 14а</t>
  </si>
  <si>
    <t>проезд Кооперативный 5-й, 8, кв.1</t>
  </si>
  <si>
    <t>Осуществление строительного контроля за капитальным ремонтом</t>
  </si>
  <si>
    <t>ул.Молодежная, 12, кв.18</t>
  </si>
  <si>
    <t>ул.Шукшина, 22, кв. 32</t>
  </si>
  <si>
    <t>ул.Шукшина, 22, кв.32</t>
  </si>
  <si>
    <t>ул.Куйбышева, 4, кв.45</t>
  </si>
  <si>
    <t>ул.Георгия Исакова, 107</t>
  </si>
  <si>
    <t>ул.Антона Петрова, 170</t>
  </si>
  <si>
    <t>пр-кт Ленина, 69</t>
  </si>
  <si>
    <t>пр-кт Комсомольский, 81</t>
  </si>
  <si>
    <t>пр-кт Ленина, 80</t>
  </si>
  <si>
    <t>ул.Союза Республик, 23</t>
  </si>
  <si>
    <t>пр-кт Ленина, 67а</t>
  </si>
  <si>
    <t>пр-кт Строителей, 30</t>
  </si>
  <si>
    <t>Общая площадь МКД, кв.м</t>
  </si>
  <si>
    <t>ул.Антона Петрова,106</t>
  </si>
  <si>
    <t>ул.Дзержинского, 25а</t>
  </si>
  <si>
    <t>ул.Профинтерна,44</t>
  </si>
  <si>
    <t>ул.Дзержинского, 23</t>
  </si>
  <si>
    <t>ул.Эмилии Алексеевой, 84а</t>
  </si>
  <si>
    <t>ул.40 лет Октября, 22</t>
  </si>
  <si>
    <t>ул.Чудненко, 114</t>
  </si>
  <si>
    <t>ул.Юрина, 135</t>
  </si>
  <si>
    <t>ул.Георгия Исакова, 144</t>
  </si>
  <si>
    <t>пр-кт Ленина, 112</t>
  </si>
  <si>
    <t>ул.Новосибирская, 2</t>
  </si>
  <si>
    <t>Проверка достоверности сметной документации</t>
  </si>
  <si>
    <t>А.Ф.Бенс</t>
  </si>
  <si>
    <t>Председатель комитета жилищно-</t>
  </si>
  <si>
    <t>коммунального хозяйства города Барнаула</t>
  </si>
  <si>
    <t>хозяйства на 2015-2025 годы»</t>
  </si>
  <si>
    <t>жилых домов, подлежащих капитальному ремонту в 2015-2025 годах</t>
  </si>
  <si>
    <t>Приложение 5</t>
  </si>
  <si>
    <t>ул.Парижской Коммуны, 50</t>
  </si>
  <si>
    <t>Председатель комитета по финансам, налоговой</t>
  </si>
  <si>
    <t>и кредитной политике города Барнаула</t>
  </si>
  <si>
    <t>Н.А.Тиньгаева</t>
  </si>
  <si>
    <t>пр-кт Ленина, 67а, кв.56, 57</t>
  </si>
  <si>
    <t>от 29.03.2019 № 468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</si>
</sst>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5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Fill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18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2"/>
  <sheetViews>
    <sheetView tabSelected="1" view="pageBreakPreview" zoomScale="40" zoomScaleNormal="40" zoomScaleSheetLayoutView="40" zoomScalePageLayoutView="20" workbookViewId="0" topLeftCell="F3">
      <selection activeCell="G4" sqref="G4:I4"/>
    </sheetView>
  </sheetViews>
  <sheetFormatPr defaultColWidth="9.00390625" defaultRowHeight="12.75"/>
  <cols>
    <col min="1" max="1" width="14.25390625" style="23" customWidth="1"/>
    <col min="2" max="2" width="116.875" style="8" customWidth="1"/>
    <col min="3" max="3" width="70.375" style="8" customWidth="1"/>
    <col min="4" max="4" width="36.125" style="23" customWidth="1"/>
    <col min="5" max="5" width="45.125" style="24" customWidth="1"/>
    <col min="6" max="6" width="73.00390625" style="8" customWidth="1"/>
    <col min="7" max="7" width="49.125" style="25" customWidth="1"/>
    <col min="8" max="8" width="45.00390625" style="25" customWidth="1"/>
    <col min="9" max="9" width="48.00390625" style="25" customWidth="1"/>
    <col min="10" max="10" width="32.25390625" style="8" hidden="1" customWidth="1"/>
    <col min="11" max="11" width="44.00390625" style="8" customWidth="1"/>
    <col min="12" max="16384" width="9.125" style="8" customWidth="1"/>
  </cols>
  <sheetData>
    <row r="1" spans="1:11" ht="60" customHeight="1">
      <c r="A1" s="38"/>
      <c r="B1" s="37"/>
      <c r="C1" s="37"/>
      <c r="D1" s="38"/>
      <c r="E1" s="39"/>
      <c r="F1" s="14"/>
      <c r="G1" s="107" t="s">
        <v>244</v>
      </c>
      <c r="H1" s="107"/>
      <c r="I1" s="107"/>
      <c r="J1" s="27"/>
      <c r="K1" s="5"/>
    </row>
    <row r="2" spans="1:11" ht="60" customHeight="1">
      <c r="A2" s="38"/>
      <c r="B2" s="37"/>
      <c r="C2" s="37"/>
      <c r="D2" s="38"/>
      <c r="E2" s="39"/>
      <c r="F2" s="14"/>
      <c r="G2" s="107" t="s">
        <v>60</v>
      </c>
      <c r="H2" s="107"/>
      <c r="I2" s="107"/>
      <c r="J2" s="27"/>
      <c r="K2" s="5"/>
    </row>
    <row r="3" spans="1:11" ht="60" customHeight="1">
      <c r="A3" s="38"/>
      <c r="B3" s="37"/>
      <c r="C3" s="37"/>
      <c r="D3" s="38"/>
      <c r="E3" s="39"/>
      <c r="F3" s="40"/>
      <c r="G3" s="107" t="s">
        <v>61</v>
      </c>
      <c r="H3" s="107"/>
      <c r="I3" s="107"/>
      <c r="J3" s="27"/>
      <c r="K3" s="5"/>
    </row>
    <row r="4" spans="1:11" ht="60" customHeight="1">
      <c r="A4" s="38"/>
      <c r="B4" s="37"/>
      <c r="C4" s="37"/>
      <c r="D4" s="38"/>
      <c r="E4" s="39"/>
      <c r="F4" s="40"/>
      <c r="G4" s="107" t="s">
        <v>250</v>
      </c>
      <c r="H4" s="107"/>
      <c r="I4" s="107"/>
      <c r="J4" s="27"/>
      <c r="K4" s="5"/>
    </row>
    <row r="5" spans="1:11" ht="48" customHeight="1">
      <c r="A5" s="38"/>
      <c r="B5" s="37"/>
      <c r="C5" s="37"/>
      <c r="D5" s="38"/>
      <c r="E5" s="39"/>
      <c r="F5" s="40"/>
      <c r="G5" s="41"/>
      <c r="H5" s="41"/>
      <c r="I5" s="41"/>
      <c r="J5" s="27"/>
      <c r="K5" s="5"/>
    </row>
    <row r="6" spans="1:11" ht="60" customHeight="1">
      <c r="A6" s="38"/>
      <c r="B6" s="37"/>
      <c r="C6" s="37"/>
      <c r="D6" s="38"/>
      <c r="E6" s="39"/>
      <c r="F6" s="40"/>
      <c r="G6" s="110" t="s">
        <v>163</v>
      </c>
      <c r="H6" s="110"/>
      <c r="I6" s="110"/>
      <c r="J6" s="27"/>
      <c r="K6" s="5"/>
    </row>
    <row r="7" spans="1:11" ht="60" customHeight="1">
      <c r="A7" s="38"/>
      <c r="B7" s="37"/>
      <c r="C7" s="37"/>
      <c r="D7" s="38"/>
      <c r="E7" s="39"/>
      <c r="F7" s="40"/>
      <c r="G7" s="107" t="s">
        <v>164</v>
      </c>
      <c r="H7" s="107"/>
      <c r="I7" s="107"/>
      <c r="J7" s="27"/>
      <c r="K7" s="5"/>
    </row>
    <row r="8" spans="1:11" ht="60" customHeight="1">
      <c r="A8" s="38"/>
      <c r="B8" s="37"/>
      <c r="C8" s="37"/>
      <c r="D8" s="38"/>
      <c r="E8" s="39"/>
      <c r="F8" s="40"/>
      <c r="G8" s="110" t="s">
        <v>165</v>
      </c>
      <c r="H8" s="110"/>
      <c r="I8" s="110"/>
      <c r="J8" s="27"/>
      <c r="K8" s="5"/>
    </row>
    <row r="9" spans="1:11" ht="60" customHeight="1">
      <c r="A9" s="38"/>
      <c r="B9" s="37"/>
      <c r="C9" s="37"/>
      <c r="D9" s="38"/>
      <c r="E9" s="39"/>
      <c r="F9" s="40"/>
      <c r="G9" s="110" t="s">
        <v>166</v>
      </c>
      <c r="H9" s="110"/>
      <c r="I9" s="110"/>
      <c r="J9" s="27"/>
      <c r="K9" s="5"/>
    </row>
    <row r="10" spans="1:11" ht="60" customHeight="1">
      <c r="A10" s="38"/>
      <c r="B10" s="37"/>
      <c r="C10" s="37"/>
      <c r="D10" s="38"/>
      <c r="E10" s="39"/>
      <c r="F10" s="40"/>
      <c r="G10" s="110" t="s">
        <v>167</v>
      </c>
      <c r="H10" s="110"/>
      <c r="I10" s="110"/>
      <c r="J10" s="27"/>
      <c r="K10" s="5"/>
    </row>
    <row r="11" spans="1:11" ht="60" customHeight="1">
      <c r="A11" s="38"/>
      <c r="B11" s="37"/>
      <c r="C11" s="37"/>
      <c r="D11" s="38"/>
      <c r="E11" s="39"/>
      <c r="F11" s="40"/>
      <c r="G11" s="110" t="s">
        <v>168</v>
      </c>
      <c r="H11" s="110"/>
      <c r="I11" s="110"/>
      <c r="J11" s="27"/>
      <c r="K11" s="5"/>
    </row>
    <row r="12" spans="1:11" ht="60" customHeight="1">
      <c r="A12" s="38"/>
      <c r="B12" s="37"/>
      <c r="C12" s="37"/>
      <c r="D12" s="38"/>
      <c r="E12" s="39"/>
      <c r="F12" s="40"/>
      <c r="G12" s="110" t="s">
        <v>242</v>
      </c>
      <c r="H12" s="110"/>
      <c r="I12" s="110"/>
      <c r="J12" s="27"/>
      <c r="K12" s="5"/>
    </row>
    <row r="13" spans="1:11" ht="57.75" customHeight="1">
      <c r="A13" s="38"/>
      <c r="B13" s="37"/>
      <c r="C13" s="37"/>
      <c r="D13" s="38"/>
      <c r="E13" s="39"/>
      <c r="F13" s="40"/>
      <c r="G13" s="40"/>
      <c r="H13" s="40"/>
      <c r="I13" s="40"/>
      <c r="J13" s="27"/>
      <c r="K13" s="5"/>
    </row>
    <row r="14" spans="1:11" ht="60" customHeight="1">
      <c r="A14" s="109" t="s">
        <v>59</v>
      </c>
      <c r="B14" s="109"/>
      <c r="C14" s="109"/>
      <c r="D14" s="109"/>
      <c r="E14" s="109"/>
      <c r="F14" s="109"/>
      <c r="G14" s="109"/>
      <c r="H14" s="109"/>
      <c r="I14" s="109"/>
      <c r="J14" s="27"/>
      <c r="K14" s="5"/>
    </row>
    <row r="15" spans="1:11" ht="51" customHeight="1">
      <c r="A15" s="109" t="s">
        <v>243</v>
      </c>
      <c r="B15" s="109"/>
      <c r="C15" s="109"/>
      <c r="D15" s="109"/>
      <c r="E15" s="109"/>
      <c r="F15" s="109"/>
      <c r="G15" s="109"/>
      <c r="H15" s="109"/>
      <c r="I15" s="109"/>
      <c r="J15" s="27"/>
      <c r="K15" s="5"/>
    </row>
    <row r="16" spans="1:10" ht="18.75" customHeight="1">
      <c r="A16" s="6"/>
      <c r="B16" s="5"/>
      <c r="C16" s="5"/>
      <c r="D16" s="6"/>
      <c r="E16" s="7"/>
      <c r="F16" s="5"/>
      <c r="G16" s="10"/>
      <c r="H16" s="10"/>
      <c r="I16" s="123"/>
      <c r="J16" s="123"/>
    </row>
    <row r="17" spans="1:10" ht="48.75" customHeight="1">
      <c r="A17" s="119" t="s">
        <v>20</v>
      </c>
      <c r="B17" s="116" t="s">
        <v>0</v>
      </c>
      <c r="C17" s="116" t="s">
        <v>12</v>
      </c>
      <c r="D17" s="117" t="s">
        <v>160</v>
      </c>
      <c r="E17" s="108" t="s">
        <v>226</v>
      </c>
      <c r="F17" s="117" t="s">
        <v>156</v>
      </c>
      <c r="G17" s="124" t="s">
        <v>51</v>
      </c>
      <c r="H17" s="115" t="s">
        <v>1</v>
      </c>
      <c r="I17" s="115"/>
      <c r="J17" s="118" t="s">
        <v>44</v>
      </c>
    </row>
    <row r="18" spans="1:11" ht="205.5" customHeight="1">
      <c r="A18" s="120"/>
      <c r="B18" s="116"/>
      <c r="C18" s="116"/>
      <c r="D18" s="117"/>
      <c r="E18" s="108"/>
      <c r="F18" s="117"/>
      <c r="G18" s="124"/>
      <c r="H18" s="11" t="s">
        <v>161</v>
      </c>
      <c r="I18" s="11" t="s">
        <v>162</v>
      </c>
      <c r="J18" s="118"/>
      <c r="K18" s="12"/>
    </row>
    <row r="19" spans="1:10" ht="50.25">
      <c r="A19" s="2">
        <v>1</v>
      </c>
      <c r="B19" s="1">
        <v>2</v>
      </c>
      <c r="C19" s="1">
        <v>3</v>
      </c>
      <c r="D19" s="2">
        <v>4</v>
      </c>
      <c r="E19" s="3">
        <v>5</v>
      </c>
      <c r="F19" s="1">
        <v>6</v>
      </c>
      <c r="G19" s="3">
        <v>7</v>
      </c>
      <c r="H19" s="3">
        <v>8</v>
      </c>
      <c r="I19" s="3">
        <v>9</v>
      </c>
      <c r="J19" s="13">
        <v>10</v>
      </c>
    </row>
    <row r="20" spans="1:10" ht="50.25">
      <c r="A20" s="115" t="s">
        <v>8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50.25">
      <c r="A21" s="2">
        <v>1</v>
      </c>
      <c r="B21" s="45" t="s">
        <v>26</v>
      </c>
      <c r="C21" s="46" t="s">
        <v>13</v>
      </c>
      <c r="D21" s="2">
        <v>162</v>
      </c>
      <c r="E21" s="3">
        <v>3422.6</v>
      </c>
      <c r="F21" s="45" t="s">
        <v>2</v>
      </c>
      <c r="G21" s="47">
        <f aca="true" t="shared" si="0" ref="G21:G34">H21+I21</f>
        <v>1549.8</v>
      </c>
      <c r="H21" s="47">
        <v>1088.2</v>
      </c>
      <c r="I21" s="47">
        <v>461.6</v>
      </c>
      <c r="J21" s="4"/>
    </row>
    <row r="22" spans="1:10" ht="50.25">
      <c r="A22" s="2">
        <v>2</v>
      </c>
      <c r="B22" s="45" t="s">
        <v>30</v>
      </c>
      <c r="C22" s="46" t="s">
        <v>13</v>
      </c>
      <c r="D22" s="97" t="s">
        <v>157</v>
      </c>
      <c r="E22" s="98"/>
      <c r="F22" s="45" t="s">
        <v>2</v>
      </c>
      <c r="G22" s="47">
        <f>H22+I22</f>
        <v>275</v>
      </c>
      <c r="H22" s="47">
        <v>0</v>
      </c>
      <c r="I22" s="47">
        <v>275</v>
      </c>
      <c r="J22" s="4"/>
    </row>
    <row r="23" spans="1:10" ht="150.75">
      <c r="A23" s="2">
        <v>3</v>
      </c>
      <c r="B23" s="49" t="s">
        <v>40</v>
      </c>
      <c r="C23" s="52" t="s">
        <v>45</v>
      </c>
      <c r="D23" s="100" t="s">
        <v>157</v>
      </c>
      <c r="E23" s="101"/>
      <c r="F23" s="49" t="s">
        <v>2</v>
      </c>
      <c r="G23" s="50">
        <f>H23+I23</f>
        <v>3708.5</v>
      </c>
      <c r="H23" s="50">
        <v>2744.5</v>
      </c>
      <c r="I23" s="50">
        <v>964</v>
      </c>
      <c r="J23" s="4"/>
    </row>
    <row r="24" spans="1:10" ht="150.75">
      <c r="A24" s="2">
        <v>4</v>
      </c>
      <c r="B24" s="51" t="s">
        <v>23</v>
      </c>
      <c r="C24" s="53" t="s">
        <v>45</v>
      </c>
      <c r="D24" s="2">
        <v>189</v>
      </c>
      <c r="E24" s="50">
        <v>5213.1</v>
      </c>
      <c r="F24" s="51" t="s">
        <v>2</v>
      </c>
      <c r="G24" s="50">
        <f t="shared" si="0"/>
        <v>7992.5</v>
      </c>
      <c r="H24" s="50">
        <v>7992.5</v>
      </c>
      <c r="I24" s="50">
        <v>0</v>
      </c>
      <c r="J24" s="4"/>
    </row>
    <row r="25" spans="1:10" s="29" customFormat="1" ht="150.75">
      <c r="A25" s="2">
        <v>5</v>
      </c>
      <c r="B25" s="51" t="s">
        <v>18</v>
      </c>
      <c r="C25" s="53" t="s">
        <v>45</v>
      </c>
      <c r="D25" s="100" t="s">
        <v>157</v>
      </c>
      <c r="E25" s="101"/>
      <c r="F25" s="51" t="s">
        <v>2</v>
      </c>
      <c r="G25" s="50">
        <f t="shared" si="0"/>
        <v>3821.4</v>
      </c>
      <c r="H25" s="50">
        <v>3821.4</v>
      </c>
      <c r="I25" s="50">
        <v>0</v>
      </c>
      <c r="J25" s="4"/>
    </row>
    <row r="26" spans="1:10" s="29" customFormat="1" ht="50.25">
      <c r="A26" s="2">
        <v>6</v>
      </c>
      <c r="B26" s="45" t="s">
        <v>3</v>
      </c>
      <c r="C26" s="46" t="s">
        <v>13</v>
      </c>
      <c r="D26" s="2">
        <v>38</v>
      </c>
      <c r="E26" s="3">
        <v>1030.1</v>
      </c>
      <c r="F26" s="45" t="s">
        <v>2</v>
      </c>
      <c r="G26" s="47">
        <f t="shared" si="0"/>
        <v>1934.6</v>
      </c>
      <c r="H26" s="47">
        <v>1674.6</v>
      </c>
      <c r="I26" s="47">
        <v>260</v>
      </c>
      <c r="J26" s="4"/>
    </row>
    <row r="27" spans="1:10" s="29" customFormat="1" ht="50.25">
      <c r="A27" s="2">
        <v>7</v>
      </c>
      <c r="B27" s="51" t="s">
        <v>35</v>
      </c>
      <c r="C27" s="53" t="s">
        <v>13</v>
      </c>
      <c r="D27" s="2">
        <v>299</v>
      </c>
      <c r="E27" s="54">
        <v>6250.6</v>
      </c>
      <c r="F27" s="51" t="s">
        <v>2</v>
      </c>
      <c r="G27" s="50">
        <f t="shared" si="0"/>
        <v>1852.1</v>
      </c>
      <c r="H27" s="50">
        <v>1522.6</v>
      </c>
      <c r="I27" s="50">
        <v>329.5</v>
      </c>
      <c r="J27" s="4"/>
    </row>
    <row r="28" spans="1:10" s="29" customFormat="1" ht="50.25">
      <c r="A28" s="2">
        <v>8</v>
      </c>
      <c r="B28" s="45" t="s">
        <v>33</v>
      </c>
      <c r="C28" s="46" t="s">
        <v>13</v>
      </c>
      <c r="D28" s="97" t="s">
        <v>157</v>
      </c>
      <c r="E28" s="98"/>
      <c r="F28" s="45" t="s">
        <v>2</v>
      </c>
      <c r="G28" s="47">
        <f t="shared" si="0"/>
        <v>1634.9</v>
      </c>
      <c r="H28" s="47">
        <v>1361.8</v>
      </c>
      <c r="I28" s="47">
        <v>273.1</v>
      </c>
      <c r="J28" s="4"/>
    </row>
    <row r="29" spans="1:10" s="29" customFormat="1" ht="50.25">
      <c r="A29" s="2">
        <v>9</v>
      </c>
      <c r="B29" s="45" t="s">
        <v>62</v>
      </c>
      <c r="C29" s="46" t="s">
        <v>13</v>
      </c>
      <c r="D29" s="2">
        <v>74</v>
      </c>
      <c r="E29" s="2">
        <v>2008.9</v>
      </c>
      <c r="F29" s="45" t="s">
        <v>2</v>
      </c>
      <c r="G29" s="47">
        <f>H29+I29</f>
        <v>489.4</v>
      </c>
      <c r="H29" s="47">
        <v>359.4</v>
      </c>
      <c r="I29" s="47">
        <v>130</v>
      </c>
      <c r="J29" s="4"/>
    </row>
    <row r="30" spans="1:10" s="80" customFormat="1" ht="50.25">
      <c r="A30" s="2">
        <v>10</v>
      </c>
      <c r="B30" s="49" t="s">
        <v>28</v>
      </c>
      <c r="C30" s="49" t="s">
        <v>13</v>
      </c>
      <c r="D30" s="97" t="s">
        <v>157</v>
      </c>
      <c r="E30" s="98"/>
      <c r="F30" s="49" t="s">
        <v>2</v>
      </c>
      <c r="G30" s="50">
        <f>H30+I30</f>
        <v>1565.5</v>
      </c>
      <c r="H30" s="50">
        <v>1565.5</v>
      </c>
      <c r="I30" s="50">
        <v>0</v>
      </c>
      <c r="J30" s="28"/>
    </row>
    <row r="31" spans="1:10" s="80" customFormat="1" ht="50.25">
      <c r="A31" s="2">
        <v>11</v>
      </c>
      <c r="B31" s="45" t="s">
        <v>43</v>
      </c>
      <c r="C31" s="45" t="s">
        <v>13</v>
      </c>
      <c r="D31" s="97" t="s">
        <v>157</v>
      </c>
      <c r="E31" s="98"/>
      <c r="F31" s="45" t="s">
        <v>2</v>
      </c>
      <c r="G31" s="50">
        <f>H31+I31</f>
        <v>118.5</v>
      </c>
      <c r="H31" s="47">
        <v>0</v>
      </c>
      <c r="I31" s="47">
        <v>118.5</v>
      </c>
      <c r="J31" s="28"/>
    </row>
    <row r="32" spans="1:10" s="29" customFormat="1" ht="50.25">
      <c r="A32" s="2">
        <v>12</v>
      </c>
      <c r="B32" s="49" t="s">
        <v>27</v>
      </c>
      <c r="C32" s="46" t="s">
        <v>13</v>
      </c>
      <c r="D32" s="97" t="s">
        <v>157</v>
      </c>
      <c r="E32" s="98"/>
      <c r="F32" s="45" t="s">
        <v>2</v>
      </c>
      <c r="G32" s="50">
        <f t="shared" si="0"/>
        <v>6443.9</v>
      </c>
      <c r="H32" s="47">
        <v>6443.9</v>
      </c>
      <c r="I32" s="47">
        <v>0</v>
      </c>
      <c r="J32" s="4"/>
    </row>
    <row r="33" spans="1:10" s="29" customFormat="1" ht="50.25">
      <c r="A33" s="2">
        <v>13</v>
      </c>
      <c r="B33" s="49" t="s">
        <v>173</v>
      </c>
      <c r="C33" s="46" t="s">
        <v>13</v>
      </c>
      <c r="D33" s="97" t="s">
        <v>157</v>
      </c>
      <c r="E33" s="98"/>
      <c r="F33" s="45" t="s">
        <v>22</v>
      </c>
      <c r="G33" s="50">
        <f t="shared" si="0"/>
        <v>1290</v>
      </c>
      <c r="H33" s="47">
        <v>1000</v>
      </c>
      <c r="I33" s="47">
        <v>290</v>
      </c>
      <c r="J33" s="4"/>
    </row>
    <row r="34" spans="1:10" s="29" customFormat="1" ht="50.25">
      <c r="A34" s="2">
        <v>14</v>
      </c>
      <c r="B34" s="49" t="s">
        <v>63</v>
      </c>
      <c r="C34" s="46" t="s">
        <v>13</v>
      </c>
      <c r="D34" s="97" t="s">
        <v>157</v>
      </c>
      <c r="E34" s="98"/>
      <c r="F34" s="45" t="s">
        <v>22</v>
      </c>
      <c r="G34" s="50">
        <f t="shared" si="0"/>
        <v>22195.1</v>
      </c>
      <c r="H34" s="47">
        <v>22195.1</v>
      </c>
      <c r="I34" s="47">
        <v>0</v>
      </c>
      <c r="J34" s="4"/>
    </row>
    <row r="35" spans="1:10" s="29" customFormat="1" ht="50.25">
      <c r="A35" s="2">
        <v>15</v>
      </c>
      <c r="B35" s="45" t="s">
        <v>25</v>
      </c>
      <c r="C35" s="46" t="s">
        <v>13</v>
      </c>
      <c r="D35" s="97" t="s">
        <v>157</v>
      </c>
      <c r="E35" s="98"/>
      <c r="F35" s="45" t="s">
        <v>2</v>
      </c>
      <c r="G35" s="47">
        <f aca="true" t="shared" si="1" ref="G35:G66">H35+I35</f>
        <v>2106.5</v>
      </c>
      <c r="H35" s="47">
        <v>1924.3</v>
      </c>
      <c r="I35" s="47">
        <v>182.2</v>
      </c>
      <c r="J35" s="4"/>
    </row>
    <row r="36" spans="1:10" s="29" customFormat="1" ht="50.25">
      <c r="A36" s="2">
        <v>16</v>
      </c>
      <c r="B36" s="45" t="s">
        <v>74</v>
      </c>
      <c r="C36" s="46" t="s">
        <v>13</v>
      </c>
      <c r="D36" s="97" t="s">
        <v>157</v>
      </c>
      <c r="E36" s="98"/>
      <c r="F36" s="45" t="s">
        <v>2</v>
      </c>
      <c r="G36" s="47">
        <f t="shared" si="1"/>
        <v>87.8</v>
      </c>
      <c r="H36" s="47">
        <v>0</v>
      </c>
      <c r="I36" s="47">
        <v>87.8</v>
      </c>
      <c r="J36" s="4"/>
    </row>
    <row r="37" spans="1:10" s="29" customFormat="1" ht="50.25">
      <c r="A37" s="2">
        <v>17</v>
      </c>
      <c r="B37" s="48" t="s">
        <v>64</v>
      </c>
      <c r="C37" s="48" t="s">
        <v>13</v>
      </c>
      <c r="D37" s="2">
        <v>61</v>
      </c>
      <c r="E37" s="2">
        <v>1621.3</v>
      </c>
      <c r="F37" s="48" t="s">
        <v>2</v>
      </c>
      <c r="G37" s="47">
        <f t="shared" si="1"/>
        <v>4212.2</v>
      </c>
      <c r="H37" s="47">
        <v>4056.7</v>
      </c>
      <c r="I37" s="47">
        <v>155.5</v>
      </c>
      <c r="J37" s="4"/>
    </row>
    <row r="38" spans="1:10" s="29" customFormat="1" ht="150.75">
      <c r="A38" s="2">
        <v>18</v>
      </c>
      <c r="B38" s="49" t="s">
        <v>65</v>
      </c>
      <c r="C38" s="52" t="s">
        <v>45</v>
      </c>
      <c r="D38" s="100" t="s">
        <v>157</v>
      </c>
      <c r="E38" s="101"/>
      <c r="F38" s="49" t="s">
        <v>2</v>
      </c>
      <c r="G38" s="50">
        <f t="shared" si="1"/>
        <v>497.6</v>
      </c>
      <c r="H38" s="50">
        <v>0</v>
      </c>
      <c r="I38" s="50">
        <v>497.6</v>
      </c>
      <c r="J38" s="4"/>
    </row>
    <row r="39" spans="1:10" s="29" customFormat="1" ht="50.25">
      <c r="A39" s="2">
        <v>19</v>
      </c>
      <c r="B39" s="49" t="s">
        <v>151</v>
      </c>
      <c r="C39" s="52" t="s">
        <v>13</v>
      </c>
      <c r="D39" s="97" t="s">
        <v>157</v>
      </c>
      <c r="E39" s="98"/>
      <c r="F39" s="49" t="s">
        <v>2</v>
      </c>
      <c r="G39" s="50">
        <f>H39+I39</f>
        <v>1391.4</v>
      </c>
      <c r="H39" s="50">
        <v>1391.4</v>
      </c>
      <c r="I39" s="50">
        <v>0</v>
      </c>
      <c r="J39" s="4"/>
    </row>
    <row r="40" spans="1:10" ht="50.25">
      <c r="A40" s="2">
        <v>20</v>
      </c>
      <c r="B40" s="48" t="s">
        <v>66</v>
      </c>
      <c r="C40" s="48" t="s">
        <v>13</v>
      </c>
      <c r="D40" s="97" t="s">
        <v>157</v>
      </c>
      <c r="E40" s="98"/>
      <c r="F40" s="48" t="s">
        <v>2</v>
      </c>
      <c r="G40" s="47">
        <f t="shared" si="1"/>
        <v>149.8</v>
      </c>
      <c r="H40" s="47">
        <v>0</v>
      </c>
      <c r="I40" s="47">
        <v>149.8</v>
      </c>
      <c r="J40" s="4"/>
    </row>
    <row r="41" spans="1:10" ht="50.25">
      <c r="A41" s="2">
        <v>21</v>
      </c>
      <c r="B41" s="48" t="s">
        <v>38</v>
      </c>
      <c r="C41" s="48" t="s">
        <v>13</v>
      </c>
      <c r="D41" s="97" t="s">
        <v>157</v>
      </c>
      <c r="E41" s="98"/>
      <c r="F41" s="48" t="s">
        <v>2</v>
      </c>
      <c r="G41" s="47">
        <f t="shared" si="1"/>
        <v>97.9</v>
      </c>
      <c r="H41" s="47">
        <v>0</v>
      </c>
      <c r="I41" s="47">
        <v>97.9</v>
      </c>
      <c r="J41" s="4"/>
    </row>
    <row r="42" spans="1:10" ht="50.25">
      <c r="A42" s="2">
        <v>22</v>
      </c>
      <c r="B42" s="45" t="s">
        <v>103</v>
      </c>
      <c r="C42" s="45" t="s">
        <v>14</v>
      </c>
      <c r="D42" s="97" t="s">
        <v>157</v>
      </c>
      <c r="E42" s="98"/>
      <c r="F42" s="45" t="s">
        <v>2</v>
      </c>
      <c r="G42" s="50">
        <f>H42+I42</f>
        <v>2906.1</v>
      </c>
      <c r="H42" s="47">
        <v>2906.1</v>
      </c>
      <c r="I42" s="47">
        <v>0</v>
      </c>
      <c r="J42" s="4"/>
    </row>
    <row r="43" spans="1:10" s="29" customFormat="1" ht="50.25">
      <c r="A43" s="2">
        <v>23</v>
      </c>
      <c r="B43" s="49" t="s">
        <v>67</v>
      </c>
      <c r="C43" s="51" t="s">
        <v>14</v>
      </c>
      <c r="D43" s="97" t="s">
        <v>157</v>
      </c>
      <c r="E43" s="98"/>
      <c r="F43" s="51" t="s">
        <v>22</v>
      </c>
      <c r="G43" s="50">
        <f t="shared" si="1"/>
        <v>500</v>
      </c>
      <c r="H43" s="50">
        <v>500</v>
      </c>
      <c r="I43" s="50">
        <v>0</v>
      </c>
      <c r="J43" s="4"/>
    </row>
    <row r="44" spans="1:10" s="29" customFormat="1" ht="50.25">
      <c r="A44" s="2">
        <v>24</v>
      </c>
      <c r="B44" s="45" t="s">
        <v>42</v>
      </c>
      <c r="C44" s="46" t="s">
        <v>14</v>
      </c>
      <c r="D44" s="97" t="s">
        <v>157</v>
      </c>
      <c r="E44" s="98"/>
      <c r="F44" s="45" t="s">
        <v>2</v>
      </c>
      <c r="G44" s="47">
        <f t="shared" si="1"/>
        <v>1676</v>
      </c>
      <c r="H44" s="47">
        <v>1506</v>
      </c>
      <c r="I44" s="47">
        <v>170</v>
      </c>
      <c r="J44" s="4"/>
    </row>
    <row r="45" spans="1:10" s="35" customFormat="1" ht="150.75">
      <c r="A45" s="2">
        <v>25</v>
      </c>
      <c r="B45" s="51" t="s">
        <v>32</v>
      </c>
      <c r="C45" s="53" t="s">
        <v>53</v>
      </c>
      <c r="D45" s="100" t="s">
        <v>157</v>
      </c>
      <c r="E45" s="101"/>
      <c r="F45" s="51" t="s">
        <v>2</v>
      </c>
      <c r="G45" s="50">
        <f t="shared" si="1"/>
        <v>4704</v>
      </c>
      <c r="H45" s="50">
        <v>3638.5</v>
      </c>
      <c r="I45" s="50">
        <v>1065.5</v>
      </c>
      <c r="J45" s="28"/>
    </row>
    <row r="46" spans="1:10" s="29" customFormat="1" ht="47.25" customHeight="1">
      <c r="A46" s="2">
        <v>26</v>
      </c>
      <c r="B46" s="45" t="s">
        <v>52</v>
      </c>
      <c r="C46" s="46" t="s">
        <v>14</v>
      </c>
      <c r="D46" s="97" t="s">
        <v>157</v>
      </c>
      <c r="E46" s="98"/>
      <c r="F46" s="45" t="s">
        <v>2</v>
      </c>
      <c r="G46" s="47">
        <f t="shared" si="1"/>
        <v>6697.3</v>
      </c>
      <c r="H46" s="47">
        <v>6403.2</v>
      </c>
      <c r="I46" s="47">
        <v>294.1</v>
      </c>
      <c r="J46" s="4"/>
    </row>
    <row r="47" spans="1:10" s="29" customFormat="1" ht="50.25">
      <c r="A47" s="2">
        <v>27</v>
      </c>
      <c r="B47" s="45" t="s">
        <v>34</v>
      </c>
      <c r="C47" s="46" t="s">
        <v>14</v>
      </c>
      <c r="D47" s="97" t="s">
        <v>157</v>
      </c>
      <c r="E47" s="98"/>
      <c r="F47" s="45" t="s">
        <v>2</v>
      </c>
      <c r="G47" s="47">
        <f t="shared" si="1"/>
        <v>3044.3</v>
      </c>
      <c r="H47" s="47">
        <v>2627.6</v>
      </c>
      <c r="I47" s="47">
        <v>416.7</v>
      </c>
      <c r="J47" s="4"/>
    </row>
    <row r="48" spans="1:10" s="29" customFormat="1" ht="48" customHeight="1">
      <c r="A48" s="2">
        <v>28</v>
      </c>
      <c r="B48" s="45" t="s">
        <v>76</v>
      </c>
      <c r="C48" s="46" t="s">
        <v>15</v>
      </c>
      <c r="D48" s="97" t="s">
        <v>157</v>
      </c>
      <c r="E48" s="98"/>
      <c r="F48" s="45" t="s">
        <v>2</v>
      </c>
      <c r="G48" s="47">
        <f t="shared" si="1"/>
        <v>110.5</v>
      </c>
      <c r="H48" s="47">
        <v>0</v>
      </c>
      <c r="I48" s="47">
        <v>110.5</v>
      </c>
      <c r="J48" s="15"/>
    </row>
    <row r="49" spans="1:10" s="29" customFormat="1" ht="48" customHeight="1">
      <c r="A49" s="2">
        <v>29</v>
      </c>
      <c r="B49" s="45" t="s">
        <v>77</v>
      </c>
      <c r="C49" s="46" t="s">
        <v>15</v>
      </c>
      <c r="D49" s="97" t="s">
        <v>157</v>
      </c>
      <c r="E49" s="98"/>
      <c r="F49" s="45" t="s">
        <v>2</v>
      </c>
      <c r="G49" s="47">
        <f t="shared" si="1"/>
        <v>73.9</v>
      </c>
      <c r="H49" s="47">
        <v>0</v>
      </c>
      <c r="I49" s="47">
        <v>73.9</v>
      </c>
      <c r="J49" s="15"/>
    </row>
    <row r="50" spans="1:10" s="29" customFormat="1" ht="50.25">
      <c r="A50" s="2">
        <v>30</v>
      </c>
      <c r="B50" s="48" t="s">
        <v>68</v>
      </c>
      <c r="C50" s="45" t="s">
        <v>15</v>
      </c>
      <c r="D50" s="97" t="s">
        <v>157</v>
      </c>
      <c r="E50" s="98"/>
      <c r="F50" s="45" t="s">
        <v>2</v>
      </c>
      <c r="G50" s="47">
        <f t="shared" si="1"/>
        <v>145.3</v>
      </c>
      <c r="H50" s="47">
        <v>0</v>
      </c>
      <c r="I50" s="47">
        <v>145.3</v>
      </c>
      <c r="J50" s="15"/>
    </row>
    <row r="51" spans="1:10" s="29" customFormat="1" ht="50.25">
      <c r="A51" s="2">
        <v>31</v>
      </c>
      <c r="B51" s="48" t="s">
        <v>69</v>
      </c>
      <c r="C51" s="48" t="s">
        <v>15</v>
      </c>
      <c r="D51" s="1">
        <v>45</v>
      </c>
      <c r="E51" s="47">
        <v>1986</v>
      </c>
      <c r="F51" s="48" t="s">
        <v>2</v>
      </c>
      <c r="G51" s="47">
        <f t="shared" si="1"/>
        <v>197.3</v>
      </c>
      <c r="H51" s="47">
        <v>0</v>
      </c>
      <c r="I51" s="47">
        <v>197.3</v>
      </c>
      <c r="J51" s="4"/>
    </row>
    <row r="52" spans="1:10" s="35" customFormat="1" ht="150.75">
      <c r="A52" s="2">
        <v>32</v>
      </c>
      <c r="B52" s="49" t="s">
        <v>70</v>
      </c>
      <c r="C52" s="52" t="s">
        <v>46</v>
      </c>
      <c r="D52" s="100" t="s">
        <v>157</v>
      </c>
      <c r="E52" s="101"/>
      <c r="F52" s="49" t="s">
        <v>2</v>
      </c>
      <c r="G52" s="50">
        <f t="shared" si="1"/>
        <v>2901.8</v>
      </c>
      <c r="H52" s="50">
        <v>2901.8</v>
      </c>
      <c r="I52" s="50">
        <v>0</v>
      </c>
      <c r="J52" s="28"/>
    </row>
    <row r="53" spans="1:11" s="35" customFormat="1" ht="50.25">
      <c r="A53" s="2">
        <v>33</v>
      </c>
      <c r="B53" s="45" t="s">
        <v>148</v>
      </c>
      <c r="C53" s="45" t="s">
        <v>15</v>
      </c>
      <c r="D53" s="97" t="s">
        <v>157</v>
      </c>
      <c r="E53" s="98"/>
      <c r="F53" s="45" t="s">
        <v>2</v>
      </c>
      <c r="G53" s="50">
        <f>H53+I53</f>
        <v>1497.3</v>
      </c>
      <c r="H53" s="47">
        <v>1497.3</v>
      </c>
      <c r="I53" s="47">
        <v>0</v>
      </c>
      <c r="J53" s="15"/>
      <c r="K53" s="29"/>
    </row>
    <row r="54" spans="1:11" s="35" customFormat="1" ht="50.25" customHeight="1">
      <c r="A54" s="2">
        <v>34</v>
      </c>
      <c r="B54" s="45" t="s">
        <v>78</v>
      </c>
      <c r="C54" s="46" t="s">
        <v>15</v>
      </c>
      <c r="D54" s="97" t="s">
        <v>157</v>
      </c>
      <c r="E54" s="98"/>
      <c r="F54" s="45" t="s">
        <v>2</v>
      </c>
      <c r="G54" s="50">
        <f>H54+I54</f>
        <v>73.6</v>
      </c>
      <c r="H54" s="47">
        <v>0</v>
      </c>
      <c r="I54" s="47">
        <v>73.6</v>
      </c>
      <c r="J54" s="15"/>
      <c r="K54" s="29"/>
    </row>
    <row r="55" spans="1:10" s="35" customFormat="1" ht="54.75" customHeight="1">
      <c r="A55" s="2">
        <v>35</v>
      </c>
      <c r="B55" s="49" t="s">
        <v>71</v>
      </c>
      <c r="C55" s="52" t="s">
        <v>15</v>
      </c>
      <c r="D55" s="2">
        <v>1</v>
      </c>
      <c r="E55" s="2">
        <v>31.4</v>
      </c>
      <c r="F55" s="49" t="s">
        <v>2</v>
      </c>
      <c r="G55" s="50">
        <f>H55+I55</f>
        <v>195.4</v>
      </c>
      <c r="H55" s="50">
        <v>154.9</v>
      </c>
      <c r="I55" s="50">
        <v>40.5</v>
      </c>
      <c r="J55" s="28"/>
    </row>
    <row r="56" spans="1:11" s="35" customFormat="1" ht="54.75" customHeight="1">
      <c r="A56" s="2">
        <v>36</v>
      </c>
      <c r="B56" s="48" t="s">
        <v>112</v>
      </c>
      <c r="C56" s="48" t="s">
        <v>15</v>
      </c>
      <c r="D56" s="97" t="s">
        <v>157</v>
      </c>
      <c r="E56" s="98"/>
      <c r="F56" s="48" t="s">
        <v>2</v>
      </c>
      <c r="G56" s="47">
        <f>H56+I56</f>
        <v>1407.5</v>
      </c>
      <c r="H56" s="47">
        <v>1407.5</v>
      </c>
      <c r="I56" s="47">
        <v>0</v>
      </c>
      <c r="J56" s="15"/>
      <c r="K56" s="29"/>
    </row>
    <row r="57" spans="1:10" s="29" customFormat="1" ht="54.75" customHeight="1">
      <c r="A57" s="2">
        <v>37</v>
      </c>
      <c r="B57" s="51" t="s">
        <v>72</v>
      </c>
      <c r="C57" s="46" t="s">
        <v>15</v>
      </c>
      <c r="D57" s="97" t="s">
        <v>157</v>
      </c>
      <c r="E57" s="98"/>
      <c r="F57" s="51" t="s">
        <v>2</v>
      </c>
      <c r="G57" s="50">
        <f t="shared" si="1"/>
        <v>997.4</v>
      </c>
      <c r="H57" s="50">
        <v>997.4</v>
      </c>
      <c r="I57" s="50">
        <v>0</v>
      </c>
      <c r="J57" s="4"/>
    </row>
    <row r="58" spans="1:10" s="29" customFormat="1" ht="54.75" customHeight="1">
      <c r="A58" s="2">
        <v>38</v>
      </c>
      <c r="B58" s="51" t="s">
        <v>37</v>
      </c>
      <c r="C58" s="46" t="s">
        <v>15</v>
      </c>
      <c r="D58" s="97" t="s">
        <v>157</v>
      </c>
      <c r="E58" s="98"/>
      <c r="F58" s="45" t="s">
        <v>2</v>
      </c>
      <c r="G58" s="50">
        <f>H58+I58</f>
        <v>119.1</v>
      </c>
      <c r="H58" s="50">
        <v>0</v>
      </c>
      <c r="I58" s="50">
        <v>119.1</v>
      </c>
      <c r="J58" s="4"/>
    </row>
    <row r="59" spans="1:10" s="29" customFormat="1" ht="54.75" customHeight="1">
      <c r="A59" s="2">
        <v>39</v>
      </c>
      <c r="B59" s="51" t="s">
        <v>79</v>
      </c>
      <c r="C59" s="46" t="s">
        <v>15</v>
      </c>
      <c r="D59" s="97" t="s">
        <v>157</v>
      </c>
      <c r="E59" s="98"/>
      <c r="F59" s="45" t="s">
        <v>2</v>
      </c>
      <c r="G59" s="50">
        <f>H59+I59</f>
        <v>72</v>
      </c>
      <c r="H59" s="50">
        <v>0</v>
      </c>
      <c r="I59" s="50">
        <v>72</v>
      </c>
      <c r="J59" s="4"/>
    </row>
    <row r="60" spans="1:10" s="29" customFormat="1" ht="54.75" customHeight="1">
      <c r="A60" s="2">
        <v>40</v>
      </c>
      <c r="B60" s="45" t="s">
        <v>31</v>
      </c>
      <c r="C60" s="45" t="s">
        <v>15</v>
      </c>
      <c r="D60" s="2">
        <v>133</v>
      </c>
      <c r="E60" s="3">
        <v>3485.3</v>
      </c>
      <c r="F60" s="45" t="s">
        <v>2</v>
      </c>
      <c r="G60" s="47">
        <f t="shared" si="1"/>
        <v>566.6</v>
      </c>
      <c r="H60" s="47">
        <v>406.6</v>
      </c>
      <c r="I60" s="47">
        <v>160</v>
      </c>
      <c r="J60" s="4"/>
    </row>
    <row r="61" spans="1:10" s="29" customFormat="1" ht="54.75" customHeight="1">
      <c r="A61" s="2">
        <v>41</v>
      </c>
      <c r="B61" s="45" t="s">
        <v>4</v>
      </c>
      <c r="C61" s="45" t="s">
        <v>15</v>
      </c>
      <c r="D61" s="2">
        <v>86</v>
      </c>
      <c r="E61" s="3">
        <v>3235.4</v>
      </c>
      <c r="F61" s="45" t="s">
        <v>2</v>
      </c>
      <c r="G61" s="47">
        <f t="shared" si="1"/>
        <v>1811.3</v>
      </c>
      <c r="H61" s="47">
        <v>1811.3</v>
      </c>
      <c r="I61" s="47">
        <v>0</v>
      </c>
      <c r="J61" s="4"/>
    </row>
    <row r="62" spans="1:10" s="29" customFormat="1" ht="54.75" customHeight="1">
      <c r="A62" s="2">
        <v>42</v>
      </c>
      <c r="B62" s="45" t="s">
        <v>73</v>
      </c>
      <c r="C62" s="45" t="s">
        <v>15</v>
      </c>
      <c r="D62" s="2">
        <v>108</v>
      </c>
      <c r="E62" s="3">
        <v>2503.8</v>
      </c>
      <c r="F62" s="45" t="s">
        <v>2</v>
      </c>
      <c r="G62" s="47">
        <f t="shared" si="1"/>
        <v>7268.2</v>
      </c>
      <c r="H62" s="47">
        <v>7030.9</v>
      </c>
      <c r="I62" s="47">
        <v>237.3</v>
      </c>
      <c r="J62" s="4"/>
    </row>
    <row r="63" spans="1:10" s="29" customFormat="1" ht="54.75" customHeight="1">
      <c r="A63" s="2">
        <v>43</v>
      </c>
      <c r="B63" s="45" t="s">
        <v>80</v>
      </c>
      <c r="C63" s="45" t="s">
        <v>16</v>
      </c>
      <c r="D63" s="2">
        <v>162</v>
      </c>
      <c r="E63" s="3">
        <v>3525.3</v>
      </c>
      <c r="F63" s="45" t="s">
        <v>2</v>
      </c>
      <c r="G63" s="50">
        <f>H63+I63</f>
        <v>2045.2</v>
      </c>
      <c r="H63" s="47">
        <v>2045.2</v>
      </c>
      <c r="I63" s="47">
        <v>0</v>
      </c>
      <c r="J63" s="4"/>
    </row>
    <row r="64" spans="1:10" s="29" customFormat="1" ht="50.25">
      <c r="A64" s="2">
        <v>44</v>
      </c>
      <c r="B64" s="49" t="s">
        <v>29</v>
      </c>
      <c r="C64" s="49" t="s">
        <v>16</v>
      </c>
      <c r="D64" s="2">
        <v>157</v>
      </c>
      <c r="E64" s="54">
        <v>3064.8</v>
      </c>
      <c r="F64" s="49" t="s">
        <v>2</v>
      </c>
      <c r="G64" s="47">
        <f t="shared" si="1"/>
        <v>316.2</v>
      </c>
      <c r="H64" s="50">
        <v>316.2</v>
      </c>
      <c r="I64" s="50">
        <v>0</v>
      </c>
      <c r="J64" s="4"/>
    </row>
    <row r="65" spans="1:10" s="29" customFormat="1" ht="50.25">
      <c r="A65" s="2">
        <v>45</v>
      </c>
      <c r="B65" s="49" t="s">
        <v>36</v>
      </c>
      <c r="C65" s="49" t="s">
        <v>16</v>
      </c>
      <c r="D65" s="97" t="s">
        <v>157</v>
      </c>
      <c r="E65" s="98"/>
      <c r="F65" s="45" t="s">
        <v>2</v>
      </c>
      <c r="G65" s="47">
        <f t="shared" si="1"/>
        <v>87.6</v>
      </c>
      <c r="H65" s="50">
        <v>0</v>
      </c>
      <c r="I65" s="50">
        <v>87.6</v>
      </c>
      <c r="J65" s="15"/>
    </row>
    <row r="66" spans="1:10" s="29" customFormat="1" ht="50.25">
      <c r="A66" s="2">
        <v>46</v>
      </c>
      <c r="B66" s="49" t="s">
        <v>172</v>
      </c>
      <c r="C66" s="49" t="s">
        <v>17</v>
      </c>
      <c r="D66" s="97" t="s">
        <v>157</v>
      </c>
      <c r="E66" s="98"/>
      <c r="F66" s="45" t="s">
        <v>22</v>
      </c>
      <c r="G66" s="47">
        <f t="shared" si="1"/>
        <v>385</v>
      </c>
      <c r="H66" s="50">
        <v>300</v>
      </c>
      <c r="I66" s="50">
        <v>85</v>
      </c>
      <c r="J66" s="15"/>
    </row>
    <row r="67" spans="1:10" s="29" customFormat="1" ht="50.25">
      <c r="A67" s="2">
        <v>47</v>
      </c>
      <c r="B67" s="45" t="s">
        <v>41</v>
      </c>
      <c r="C67" s="45" t="s">
        <v>17</v>
      </c>
      <c r="D67" s="1">
        <v>4</v>
      </c>
      <c r="E67" s="1">
        <v>26.1</v>
      </c>
      <c r="F67" s="48" t="s">
        <v>2</v>
      </c>
      <c r="G67" s="47">
        <f>H67+I67</f>
        <v>507.3</v>
      </c>
      <c r="H67" s="47">
        <v>507.3</v>
      </c>
      <c r="I67" s="47">
        <v>0</v>
      </c>
      <c r="J67" s="15"/>
    </row>
    <row r="68" spans="1:10" ht="50.25">
      <c r="A68" s="114" t="s">
        <v>7</v>
      </c>
      <c r="B68" s="114"/>
      <c r="C68" s="49"/>
      <c r="D68" s="70">
        <f>SUM(D21:D67)</f>
        <v>1519</v>
      </c>
      <c r="E68" s="50">
        <f>SUM(E21:E67)</f>
        <v>37404.7</v>
      </c>
      <c r="F68" s="51"/>
      <c r="G68" s="50">
        <f>SUM(G21:G67)</f>
        <v>103720.6</v>
      </c>
      <c r="H68" s="50">
        <f>SUM(H21:H67)</f>
        <v>96099.7</v>
      </c>
      <c r="I68" s="50">
        <f>SUM(I21:I67)</f>
        <v>7620.9</v>
      </c>
      <c r="J68" s="4"/>
    </row>
    <row r="69" spans="1:11" ht="51.75" customHeight="1">
      <c r="A69" s="92" t="s">
        <v>9</v>
      </c>
      <c r="B69" s="93"/>
      <c r="C69" s="93"/>
      <c r="D69" s="93"/>
      <c r="E69" s="93"/>
      <c r="F69" s="93"/>
      <c r="G69" s="93"/>
      <c r="H69" s="93"/>
      <c r="I69" s="94"/>
      <c r="J69" s="16"/>
      <c r="K69" s="71"/>
    </row>
    <row r="70" spans="1:10" s="29" customFormat="1" ht="153" customHeight="1">
      <c r="A70" s="2">
        <v>1</v>
      </c>
      <c r="B70" s="49" t="s">
        <v>40</v>
      </c>
      <c r="C70" s="52" t="s">
        <v>45</v>
      </c>
      <c r="D70" s="97" t="s">
        <v>157</v>
      </c>
      <c r="E70" s="98"/>
      <c r="F70" s="49" t="s">
        <v>2</v>
      </c>
      <c r="G70" s="50">
        <f>H70+I70</f>
        <v>13973.6</v>
      </c>
      <c r="H70" s="50">
        <v>13973.6</v>
      </c>
      <c r="I70" s="50">
        <v>0</v>
      </c>
      <c r="J70" s="62"/>
    </row>
    <row r="71" spans="1:11" s="29" customFormat="1" ht="150.75">
      <c r="A71" s="2">
        <v>2</v>
      </c>
      <c r="B71" s="51" t="s">
        <v>18</v>
      </c>
      <c r="C71" s="53" t="s">
        <v>45</v>
      </c>
      <c r="D71" s="2">
        <v>67</v>
      </c>
      <c r="E71" s="54">
        <v>2716.8</v>
      </c>
      <c r="F71" s="51" t="s">
        <v>2</v>
      </c>
      <c r="G71" s="50">
        <f aca="true" t="shared" si="2" ref="G71:G109">H71+I71</f>
        <v>4429</v>
      </c>
      <c r="H71" s="50">
        <f>5365.1-936.1</f>
        <v>4429</v>
      </c>
      <c r="I71" s="50">
        <v>0</v>
      </c>
      <c r="J71" s="62"/>
      <c r="K71" s="72"/>
    </row>
    <row r="72" spans="1:11" s="29" customFormat="1" ht="50.25">
      <c r="A72" s="2">
        <v>3</v>
      </c>
      <c r="B72" s="45" t="s">
        <v>30</v>
      </c>
      <c r="C72" s="46" t="s">
        <v>13</v>
      </c>
      <c r="D72" s="97" t="s">
        <v>157</v>
      </c>
      <c r="E72" s="98"/>
      <c r="F72" s="45" t="s">
        <v>2</v>
      </c>
      <c r="G72" s="50">
        <f t="shared" si="2"/>
        <v>3493.5</v>
      </c>
      <c r="H72" s="47">
        <v>3493.5</v>
      </c>
      <c r="I72" s="47">
        <v>0</v>
      </c>
      <c r="J72" s="62"/>
      <c r="K72" s="73"/>
    </row>
    <row r="73" spans="1:11" s="29" customFormat="1" ht="50.25">
      <c r="A73" s="2">
        <v>4</v>
      </c>
      <c r="B73" s="45" t="s">
        <v>183</v>
      </c>
      <c r="C73" s="46" t="s">
        <v>13</v>
      </c>
      <c r="D73" s="97" t="s">
        <v>157</v>
      </c>
      <c r="E73" s="98"/>
      <c r="F73" s="45" t="s">
        <v>2</v>
      </c>
      <c r="G73" s="50">
        <f t="shared" si="2"/>
        <v>880.6</v>
      </c>
      <c r="H73" s="47">
        <v>880.6</v>
      </c>
      <c r="I73" s="47">
        <v>0</v>
      </c>
      <c r="J73" s="62"/>
      <c r="K73" s="73"/>
    </row>
    <row r="74" spans="1:10" s="29" customFormat="1" ht="51" customHeight="1">
      <c r="A74" s="2">
        <v>5</v>
      </c>
      <c r="B74" s="49" t="s">
        <v>27</v>
      </c>
      <c r="C74" s="46" t="s">
        <v>13</v>
      </c>
      <c r="D74" s="97" t="s">
        <v>157</v>
      </c>
      <c r="E74" s="98"/>
      <c r="F74" s="45" t="s">
        <v>2</v>
      </c>
      <c r="G74" s="50">
        <f t="shared" si="2"/>
        <v>2046.6</v>
      </c>
      <c r="H74" s="47">
        <v>2046.6</v>
      </c>
      <c r="I74" s="47">
        <v>0</v>
      </c>
      <c r="J74" s="62"/>
    </row>
    <row r="75" spans="1:10" s="29" customFormat="1" ht="50.25">
      <c r="A75" s="2">
        <v>6</v>
      </c>
      <c r="B75" s="45" t="s">
        <v>33</v>
      </c>
      <c r="C75" s="46" t="s">
        <v>13</v>
      </c>
      <c r="D75" s="2">
        <v>37</v>
      </c>
      <c r="E75" s="3">
        <v>694.6</v>
      </c>
      <c r="F75" s="45" t="s">
        <v>2</v>
      </c>
      <c r="G75" s="50">
        <f t="shared" si="2"/>
        <v>4286</v>
      </c>
      <c r="H75" s="47">
        <v>4286</v>
      </c>
      <c r="I75" s="47">
        <v>0</v>
      </c>
      <c r="J75" s="62"/>
    </row>
    <row r="76" spans="1:11" s="80" customFormat="1" ht="50.25">
      <c r="A76" s="2">
        <v>7</v>
      </c>
      <c r="B76" s="49" t="s">
        <v>28</v>
      </c>
      <c r="C76" s="49" t="s">
        <v>13</v>
      </c>
      <c r="D76" s="2">
        <v>111</v>
      </c>
      <c r="E76" s="54">
        <v>3526.9</v>
      </c>
      <c r="F76" s="49" t="s">
        <v>2</v>
      </c>
      <c r="G76" s="50">
        <f t="shared" si="2"/>
        <v>135.5</v>
      </c>
      <c r="H76" s="50">
        <v>135.5</v>
      </c>
      <c r="I76" s="50">
        <v>0</v>
      </c>
      <c r="J76" s="78"/>
      <c r="K76" s="64"/>
    </row>
    <row r="77" spans="1:11" s="29" customFormat="1" ht="50.25">
      <c r="A77" s="2">
        <v>8</v>
      </c>
      <c r="B77" s="45" t="s">
        <v>43</v>
      </c>
      <c r="C77" s="45" t="s">
        <v>13</v>
      </c>
      <c r="D77" s="97" t="s">
        <v>157</v>
      </c>
      <c r="E77" s="98"/>
      <c r="F77" s="45" t="s">
        <v>2</v>
      </c>
      <c r="G77" s="50">
        <f t="shared" si="2"/>
        <v>373.6</v>
      </c>
      <c r="H77" s="47">
        <v>373.6</v>
      </c>
      <c r="I77" s="47">
        <v>0</v>
      </c>
      <c r="J77" s="65"/>
      <c r="K77" s="74"/>
    </row>
    <row r="78" spans="1:21" s="29" customFormat="1" ht="50.25">
      <c r="A78" s="2">
        <v>9</v>
      </c>
      <c r="B78" s="48" t="s">
        <v>38</v>
      </c>
      <c r="C78" s="45" t="s">
        <v>13</v>
      </c>
      <c r="D78" s="97" t="s">
        <v>157</v>
      </c>
      <c r="E78" s="98"/>
      <c r="F78" s="48" t="s">
        <v>2</v>
      </c>
      <c r="G78" s="50">
        <f t="shared" si="2"/>
        <v>294.3</v>
      </c>
      <c r="H78" s="47">
        <v>294.3</v>
      </c>
      <c r="I78" s="47">
        <v>0</v>
      </c>
      <c r="J78" s="65"/>
      <c r="N78" s="125"/>
      <c r="O78" s="126"/>
      <c r="P78" s="126"/>
      <c r="Q78" s="126"/>
      <c r="R78" s="126"/>
      <c r="S78" s="126"/>
      <c r="T78" s="126"/>
      <c r="U78" s="126"/>
    </row>
    <row r="79" spans="1:10" s="29" customFormat="1" ht="50.25">
      <c r="A79" s="2">
        <v>10</v>
      </c>
      <c r="B79" s="49" t="s">
        <v>75</v>
      </c>
      <c r="C79" s="51" t="s">
        <v>13</v>
      </c>
      <c r="D79" s="97" t="s">
        <v>157</v>
      </c>
      <c r="E79" s="98"/>
      <c r="F79" s="51" t="s">
        <v>2</v>
      </c>
      <c r="G79" s="50">
        <f t="shared" si="2"/>
        <v>229.1</v>
      </c>
      <c r="H79" s="50">
        <v>0</v>
      </c>
      <c r="I79" s="50">
        <v>229.1</v>
      </c>
      <c r="J79" s="65"/>
    </row>
    <row r="80" spans="1:11" s="29" customFormat="1" ht="50.25">
      <c r="A80" s="2">
        <v>11</v>
      </c>
      <c r="B80" s="49" t="s">
        <v>63</v>
      </c>
      <c r="C80" s="51" t="s">
        <v>13</v>
      </c>
      <c r="D80" s="2">
        <v>35</v>
      </c>
      <c r="E80" s="2">
        <v>1478.6</v>
      </c>
      <c r="F80" s="51" t="s">
        <v>2</v>
      </c>
      <c r="G80" s="50">
        <f t="shared" si="2"/>
        <v>13.3</v>
      </c>
      <c r="H80" s="50">
        <v>13.3</v>
      </c>
      <c r="I80" s="50">
        <v>0</v>
      </c>
      <c r="J80" s="65"/>
      <c r="K80" s="75"/>
    </row>
    <row r="81" spans="1:21" s="29" customFormat="1" ht="50.25">
      <c r="A81" s="2">
        <v>12</v>
      </c>
      <c r="B81" s="49" t="s">
        <v>173</v>
      </c>
      <c r="C81" s="51" t="s">
        <v>13</v>
      </c>
      <c r="D81" s="2">
        <v>50</v>
      </c>
      <c r="E81" s="2">
        <v>1489.6</v>
      </c>
      <c r="F81" s="51" t="s">
        <v>22</v>
      </c>
      <c r="G81" s="50">
        <f t="shared" si="2"/>
        <v>413.2</v>
      </c>
      <c r="H81" s="50">
        <v>413.2</v>
      </c>
      <c r="I81" s="50">
        <v>0</v>
      </c>
      <c r="J81" s="65"/>
      <c r="K81" s="75"/>
      <c r="Q81" s="125"/>
      <c r="R81" s="126"/>
      <c r="S81" s="126"/>
      <c r="T81" s="126"/>
      <c r="U81" s="126"/>
    </row>
    <row r="82" spans="1:10" s="36" customFormat="1" ht="150.75">
      <c r="A82" s="2">
        <v>13</v>
      </c>
      <c r="B82" s="49" t="s">
        <v>65</v>
      </c>
      <c r="C82" s="46" t="s">
        <v>45</v>
      </c>
      <c r="D82" s="97" t="s">
        <v>157</v>
      </c>
      <c r="E82" s="98"/>
      <c r="F82" s="49" t="s">
        <v>2</v>
      </c>
      <c r="G82" s="50">
        <f t="shared" si="2"/>
        <v>3720.1</v>
      </c>
      <c r="H82" s="50">
        <v>3720.1</v>
      </c>
      <c r="I82" s="50">
        <v>0</v>
      </c>
      <c r="J82" s="65"/>
    </row>
    <row r="83" spans="1:10" s="36" customFormat="1" ht="50.25">
      <c r="A83" s="2">
        <v>14</v>
      </c>
      <c r="B83" s="48" t="s">
        <v>81</v>
      </c>
      <c r="C83" s="48" t="s">
        <v>13</v>
      </c>
      <c r="D83" s="97" t="s">
        <v>157</v>
      </c>
      <c r="E83" s="98"/>
      <c r="F83" s="48" t="s">
        <v>2</v>
      </c>
      <c r="G83" s="50">
        <f t="shared" si="2"/>
        <v>1257.6</v>
      </c>
      <c r="H83" s="47">
        <v>995</v>
      </c>
      <c r="I83" s="47">
        <v>262.6</v>
      </c>
      <c r="J83" s="65"/>
    </row>
    <row r="84" spans="1:11" s="36" customFormat="1" ht="50.25">
      <c r="A84" s="2">
        <v>15</v>
      </c>
      <c r="B84" s="45" t="s">
        <v>25</v>
      </c>
      <c r="C84" s="46" t="s">
        <v>13</v>
      </c>
      <c r="D84" s="2">
        <v>181</v>
      </c>
      <c r="E84" s="3">
        <v>4386.3</v>
      </c>
      <c r="F84" s="45" t="s">
        <v>2</v>
      </c>
      <c r="G84" s="50">
        <f t="shared" si="2"/>
        <v>917.3</v>
      </c>
      <c r="H84" s="47">
        <v>917.3</v>
      </c>
      <c r="I84" s="47">
        <v>0</v>
      </c>
      <c r="J84" s="65"/>
      <c r="K84" s="61"/>
    </row>
    <row r="85" spans="1:10" s="36" customFormat="1" ht="50.25">
      <c r="A85" s="2">
        <v>16</v>
      </c>
      <c r="B85" s="45" t="s">
        <v>66</v>
      </c>
      <c r="C85" s="46" t="s">
        <v>13</v>
      </c>
      <c r="D85" s="92" t="s">
        <v>157</v>
      </c>
      <c r="E85" s="94"/>
      <c r="F85" s="45" t="s">
        <v>2</v>
      </c>
      <c r="G85" s="50">
        <f t="shared" si="2"/>
        <v>3980.1</v>
      </c>
      <c r="H85" s="47">
        <v>3980.1</v>
      </c>
      <c r="I85" s="47">
        <v>0</v>
      </c>
      <c r="J85" s="65"/>
    </row>
    <row r="86" spans="1:12" s="29" customFormat="1" ht="60" customHeight="1">
      <c r="A86" s="2">
        <v>17</v>
      </c>
      <c r="B86" s="51" t="s">
        <v>42</v>
      </c>
      <c r="C86" s="53" t="s">
        <v>14</v>
      </c>
      <c r="D86" s="2">
        <v>81</v>
      </c>
      <c r="E86" s="54">
        <v>2004.1</v>
      </c>
      <c r="F86" s="51" t="s">
        <v>2</v>
      </c>
      <c r="G86" s="50">
        <f t="shared" si="2"/>
        <v>3259.9</v>
      </c>
      <c r="H86" s="50">
        <v>3259.9</v>
      </c>
      <c r="I86" s="50">
        <v>0</v>
      </c>
      <c r="J86" s="65"/>
      <c r="K86" s="76"/>
      <c r="L86" s="76"/>
    </row>
    <row r="87" spans="1:11" s="29" customFormat="1" ht="50.25">
      <c r="A87" s="2">
        <v>18</v>
      </c>
      <c r="B87" s="48" t="s">
        <v>203</v>
      </c>
      <c r="C87" s="48" t="s">
        <v>14</v>
      </c>
      <c r="D87" s="2">
        <v>80</v>
      </c>
      <c r="E87" s="2">
        <v>2035.2</v>
      </c>
      <c r="F87" s="48" t="s">
        <v>2</v>
      </c>
      <c r="G87" s="50">
        <f t="shared" si="2"/>
        <v>2462.9</v>
      </c>
      <c r="H87" s="47">
        <v>2462.9</v>
      </c>
      <c r="I87" s="47">
        <v>0</v>
      </c>
      <c r="J87" s="65"/>
      <c r="K87" s="75"/>
    </row>
    <row r="88" spans="1:12" s="29" customFormat="1" ht="144" customHeight="1">
      <c r="A88" s="2">
        <v>19</v>
      </c>
      <c r="B88" s="51" t="s">
        <v>32</v>
      </c>
      <c r="C88" s="46" t="s">
        <v>53</v>
      </c>
      <c r="D88" s="2">
        <v>70</v>
      </c>
      <c r="E88" s="50">
        <v>2920</v>
      </c>
      <c r="F88" s="51" t="s">
        <v>2</v>
      </c>
      <c r="G88" s="50">
        <f t="shared" si="2"/>
        <v>5691</v>
      </c>
      <c r="H88" s="50">
        <v>5691</v>
      </c>
      <c r="I88" s="50">
        <v>0</v>
      </c>
      <c r="J88" s="65"/>
      <c r="K88" s="76"/>
      <c r="L88" s="76"/>
    </row>
    <row r="89" spans="1:12" s="29" customFormat="1" ht="50.25">
      <c r="A89" s="2">
        <v>20</v>
      </c>
      <c r="B89" s="49" t="s">
        <v>67</v>
      </c>
      <c r="C89" s="51" t="s">
        <v>14</v>
      </c>
      <c r="D89" s="2">
        <v>53</v>
      </c>
      <c r="E89" s="54">
        <v>1658.5</v>
      </c>
      <c r="F89" s="51" t="s">
        <v>22</v>
      </c>
      <c r="G89" s="50">
        <f t="shared" si="2"/>
        <v>4116.7</v>
      </c>
      <c r="H89" s="50">
        <v>4116.7</v>
      </c>
      <c r="I89" s="50">
        <v>0</v>
      </c>
      <c r="J89" s="65"/>
      <c r="K89" s="61"/>
      <c r="L89" s="77"/>
    </row>
    <row r="90" spans="1:12" s="29" customFormat="1" ht="50.25">
      <c r="A90" s="2">
        <v>21</v>
      </c>
      <c r="B90" s="49" t="s">
        <v>204</v>
      </c>
      <c r="C90" s="51" t="s">
        <v>14</v>
      </c>
      <c r="D90" s="2">
        <v>90</v>
      </c>
      <c r="E90" s="54">
        <v>1090.2</v>
      </c>
      <c r="F90" s="51" t="s">
        <v>22</v>
      </c>
      <c r="G90" s="50">
        <f t="shared" si="2"/>
        <v>1067.7</v>
      </c>
      <c r="H90" s="50">
        <v>1067.7</v>
      </c>
      <c r="I90" s="50">
        <v>0</v>
      </c>
      <c r="J90" s="65"/>
      <c r="K90" s="61"/>
      <c r="L90" s="77"/>
    </row>
    <row r="91" spans="1:10" s="29" customFormat="1" ht="50.25">
      <c r="A91" s="2">
        <v>22</v>
      </c>
      <c r="B91" s="45" t="s">
        <v>52</v>
      </c>
      <c r="C91" s="46" t="s">
        <v>14</v>
      </c>
      <c r="D91" s="2">
        <v>27</v>
      </c>
      <c r="E91" s="47">
        <v>413.7</v>
      </c>
      <c r="F91" s="45" t="s">
        <v>2</v>
      </c>
      <c r="G91" s="50">
        <f t="shared" si="2"/>
        <v>1502</v>
      </c>
      <c r="H91" s="47">
        <v>1502</v>
      </c>
      <c r="I91" s="47">
        <v>0</v>
      </c>
      <c r="J91" s="65"/>
    </row>
    <row r="92" spans="1:12" s="29" customFormat="1" ht="60" customHeight="1">
      <c r="A92" s="2">
        <v>23</v>
      </c>
      <c r="B92" s="51" t="s">
        <v>34</v>
      </c>
      <c r="C92" s="53" t="s">
        <v>14</v>
      </c>
      <c r="D92" s="2">
        <v>90</v>
      </c>
      <c r="E92" s="54">
        <v>3203.8</v>
      </c>
      <c r="F92" s="51" t="s">
        <v>2</v>
      </c>
      <c r="G92" s="50">
        <f t="shared" si="2"/>
        <v>4671.3</v>
      </c>
      <c r="H92" s="50">
        <v>4671.3</v>
      </c>
      <c r="I92" s="50">
        <v>0</v>
      </c>
      <c r="J92" s="65"/>
      <c r="K92" s="61"/>
      <c r="L92" s="77"/>
    </row>
    <row r="93" spans="1:12" s="29" customFormat="1" ht="60" customHeight="1">
      <c r="A93" s="2">
        <v>24</v>
      </c>
      <c r="B93" s="51" t="s">
        <v>205</v>
      </c>
      <c r="C93" s="51" t="s">
        <v>15</v>
      </c>
      <c r="D93" s="2">
        <v>0</v>
      </c>
      <c r="E93" s="50">
        <v>0</v>
      </c>
      <c r="F93" s="51" t="s">
        <v>2</v>
      </c>
      <c r="G93" s="50">
        <f t="shared" si="2"/>
        <v>11</v>
      </c>
      <c r="H93" s="50">
        <v>11</v>
      </c>
      <c r="I93" s="50">
        <v>0</v>
      </c>
      <c r="J93" s="65"/>
      <c r="K93" s="61"/>
      <c r="L93" s="77"/>
    </row>
    <row r="94" spans="1:12" s="29" customFormat="1" ht="150.75" customHeight="1">
      <c r="A94" s="2">
        <v>25</v>
      </c>
      <c r="B94" s="51" t="s">
        <v>24</v>
      </c>
      <c r="C94" s="46" t="s">
        <v>46</v>
      </c>
      <c r="D94" s="97" t="s">
        <v>157</v>
      </c>
      <c r="E94" s="98"/>
      <c r="F94" s="51" t="s">
        <v>2</v>
      </c>
      <c r="G94" s="50">
        <f t="shared" si="2"/>
        <v>13462.8</v>
      </c>
      <c r="H94" s="50">
        <v>13462.8</v>
      </c>
      <c r="I94" s="50">
        <v>0</v>
      </c>
      <c r="J94" s="65"/>
      <c r="K94" s="81"/>
      <c r="L94" s="77"/>
    </row>
    <row r="95" spans="1:12" s="29" customFormat="1" ht="55.5" customHeight="1">
      <c r="A95" s="2">
        <v>26</v>
      </c>
      <c r="B95" s="51" t="s">
        <v>50</v>
      </c>
      <c r="C95" s="45" t="s">
        <v>15</v>
      </c>
      <c r="D95" s="97" t="s">
        <v>157</v>
      </c>
      <c r="E95" s="98"/>
      <c r="F95" s="51" t="s">
        <v>2</v>
      </c>
      <c r="G95" s="50">
        <f t="shared" si="2"/>
        <v>1699.8</v>
      </c>
      <c r="H95" s="50">
        <v>1699.8</v>
      </c>
      <c r="I95" s="50">
        <v>0</v>
      </c>
      <c r="J95" s="65"/>
      <c r="K95" s="77"/>
      <c r="L95" s="77"/>
    </row>
    <row r="96" spans="1:12" s="29" customFormat="1" ht="55.5" customHeight="1">
      <c r="A96" s="2">
        <v>27</v>
      </c>
      <c r="B96" s="51" t="s">
        <v>68</v>
      </c>
      <c r="C96" s="45" t="s">
        <v>15</v>
      </c>
      <c r="D96" s="97" t="s">
        <v>157</v>
      </c>
      <c r="E96" s="98"/>
      <c r="F96" s="51" t="s">
        <v>2</v>
      </c>
      <c r="G96" s="50">
        <f t="shared" si="2"/>
        <v>3988.2</v>
      </c>
      <c r="H96" s="50">
        <v>3988.2</v>
      </c>
      <c r="I96" s="50">
        <v>0</v>
      </c>
      <c r="J96" s="65"/>
      <c r="K96" s="77"/>
      <c r="L96" s="77"/>
    </row>
    <row r="97" spans="1:11" s="29" customFormat="1" ht="50.25">
      <c r="A97" s="2">
        <v>28</v>
      </c>
      <c r="B97" s="48" t="s">
        <v>76</v>
      </c>
      <c r="C97" s="48" t="s">
        <v>15</v>
      </c>
      <c r="D97" s="1">
        <v>96</v>
      </c>
      <c r="E97" s="1">
        <v>1504.4</v>
      </c>
      <c r="F97" s="48" t="s">
        <v>2</v>
      </c>
      <c r="G97" s="50">
        <f t="shared" si="2"/>
        <v>760.5</v>
      </c>
      <c r="H97" s="47">
        <v>760.5</v>
      </c>
      <c r="I97" s="47">
        <v>0</v>
      </c>
      <c r="J97" s="65"/>
      <c r="K97" s="75"/>
    </row>
    <row r="98" spans="1:10" s="29" customFormat="1" ht="50.25">
      <c r="A98" s="2">
        <v>29</v>
      </c>
      <c r="B98" s="48" t="s">
        <v>77</v>
      </c>
      <c r="C98" s="48" t="s">
        <v>15</v>
      </c>
      <c r="D98" s="92" t="s">
        <v>157</v>
      </c>
      <c r="E98" s="94"/>
      <c r="F98" s="48" t="s">
        <v>2</v>
      </c>
      <c r="G98" s="50">
        <f t="shared" si="2"/>
        <v>2830.9</v>
      </c>
      <c r="H98" s="47">
        <v>2830.9</v>
      </c>
      <c r="I98" s="47">
        <v>0</v>
      </c>
      <c r="J98" s="65"/>
    </row>
    <row r="99" spans="1:10" s="29" customFormat="1" ht="50.25">
      <c r="A99" s="2">
        <v>30</v>
      </c>
      <c r="B99" s="45" t="s">
        <v>19</v>
      </c>
      <c r="C99" s="45" t="s">
        <v>15</v>
      </c>
      <c r="D99" s="97" t="s">
        <v>157</v>
      </c>
      <c r="E99" s="98"/>
      <c r="F99" s="45" t="s">
        <v>2</v>
      </c>
      <c r="G99" s="50">
        <f t="shared" si="2"/>
        <v>2996.9</v>
      </c>
      <c r="H99" s="47">
        <v>2825.8</v>
      </c>
      <c r="I99" s="47">
        <v>171.1</v>
      </c>
      <c r="J99" s="65"/>
    </row>
    <row r="100" spans="1:10" s="29" customFormat="1" ht="50.25">
      <c r="A100" s="2">
        <v>31</v>
      </c>
      <c r="B100" s="48" t="s">
        <v>78</v>
      </c>
      <c r="C100" s="48" t="s">
        <v>15</v>
      </c>
      <c r="D100" s="97" t="s">
        <v>157</v>
      </c>
      <c r="E100" s="98"/>
      <c r="F100" s="48" t="s">
        <v>2</v>
      </c>
      <c r="G100" s="50">
        <f t="shared" si="2"/>
        <v>2425.4</v>
      </c>
      <c r="H100" s="47">
        <v>2425.4</v>
      </c>
      <c r="I100" s="47">
        <v>0</v>
      </c>
      <c r="J100" s="65"/>
    </row>
    <row r="101" spans="1:10" s="29" customFormat="1" ht="50.25">
      <c r="A101" s="2">
        <v>32</v>
      </c>
      <c r="B101" s="48" t="s">
        <v>124</v>
      </c>
      <c r="C101" s="48" t="s">
        <v>15</v>
      </c>
      <c r="D101" s="97" t="s">
        <v>157</v>
      </c>
      <c r="E101" s="98"/>
      <c r="F101" s="48" t="s">
        <v>2</v>
      </c>
      <c r="G101" s="50">
        <f t="shared" si="2"/>
        <v>696.5</v>
      </c>
      <c r="H101" s="47">
        <v>696.5</v>
      </c>
      <c r="I101" s="47">
        <v>0</v>
      </c>
      <c r="J101" s="65"/>
    </row>
    <row r="102" spans="1:10" s="29" customFormat="1" ht="50.25">
      <c r="A102" s="2">
        <v>33</v>
      </c>
      <c r="B102" s="45" t="s">
        <v>37</v>
      </c>
      <c r="C102" s="45" t="s">
        <v>15</v>
      </c>
      <c r="D102" s="92" t="s">
        <v>157</v>
      </c>
      <c r="E102" s="94"/>
      <c r="F102" s="45" t="s">
        <v>2</v>
      </c>
      <c r="G102" s="50">
        <f t="shared" si="2"/>
        <v>2924.4</v>
      </c>
      <c r="H102" s="47">
        <v>2924.4</v>
      </c>
      <c r="I102" s="47">
        <v>0</v>
      </c>
      <c r="J102" s="65"/>
    </row>
    <row r="103" spans="1:11" s="29" customFormat="1" ht="50.25">
      <c r="A103" s="2">
        <v>34</v>
      </c>
      <c r="B103" s="48" t="s">
        <v>79</v>
      </c>
      <c r="C103" s="48" t="s">
        <v>15</v>
      </c>
      <c r="D103" s="1">
        <v>165</v>
      </c>
      <c r="E103" s="47">
        <v>3031.9</v>
      </c>
      <c r="F103" s="48" t="s">
        <v>2</v>
      </c>
      <c r="G103" s="50">
        <f t="shared" si="2"/>
        <v>1623.8</v>
      </c>
      <c r="H103" s="47">
        <v>1623.8</v>
      </c>
      <c r="I103" s="47">
        <v>0</v>
      </c>
      <c r="J103" s="65"/>
      <c r="K103" s="75"/>
    </row>
    <row r="104" spans="1:11" s="29" customFormat="1" ht="50.25">
      <c r="A104" s="2">
        <v>35</v>
      </c>
      <c r="B104" s="48" t="s">
        <v>72</v>
      </c>
      <c r="C104" s="48" t="s">
        <v>15</v>
      </c>
      <c r="D104" s="2">
        <v>110</v>
      </c>
      <c r="E104" s="50">
        <v>2594.1</v>
      </c>
      <c r="F104" s="48" t="s">
        <v>2</v>
      </c>
      <c r="G104" s="50">
        <f t="shared" si="2"/>
        <v>259.5</v>
      </c>
      <c r="H104" s="47">
        <v>259.5</v>
      </c>
      <c r="I104" s="47">
        <v>0</v>
      </c>
      <c r="J104" s="65"/>
      <c r="K104" s="75"/>
    </row>
    <row r="105" spans="1:11" s="29" customFormat="1" ht="50.25">
      <c r="A105" s="2">
        <v>36</v>
      </c>
      <c r="B105" s="48" t="s">
        <v>215</v>
      </c>
      <c r="C105" s="48" t="s">
        <v>16</v>
      </c>
      <c r="D105" s="2">
        <v>2</v>
      </c>
      <c r="E105" s="50">
        <v>66</v>
      </c>
      <c r="F105" s="48" t="s">
        <v>2</v>
      </c>
      <c r="G105" s="50">
        <f t="shared" si="2"/>
        <v>125.8</v>
      </c>
      <c r="H105" s="47">
        <v>125.8</v>
      </c>
      <c r="I105" s="47">
        <v>0</v>
      </c>
      <c r="J105" s="65"/>
      <c r="K105" s="75"/>
    </row>
    <row r="106" spans="1:11" s="29" customFormat="1" ht="50.25">
      <c r="A106" s="2">
        <v>37</v>
      </c>
      <c r="B106" s="45" t="s">
        <v>36</v>
      </c>
      <c r="C106" s="45" t="s">
        <v>16</v>
      </c>
      <c r="D106" s="97" t="s">
        <v>157</v>
      </c>
      <c r="E106" s="98"/>
      <c r="F106" s="45" t="s">
        <v>2</v>
      </c>
      <c r="G106" s="50">
        <f t="shared" si="2"/>
        <v>2861.6</v>
      </c>
      <c r="H106" s="47">
        <v>2861.6</v>
      </c>
      <c r="I106" s="47">
        <v>0</v>
      </c>
      <c r="J106" s="65"/>
      <c r="K106" s="75"/>
    </row>
    <row r="107" spans="1:10" s="29" customFormat="1" ht="50.25">
      <c r="A107" s="2">
        <v>38</v>
      </c>
      <c r="B107" s="49" t="s">
        <v>172</v>
      </c>
      <c r="C107" s="49" t="s">
        <v>17</v>
      </c>
      <c r="D107" s="2">
        <v>8</v>
      </c>
      <c r="E107" s="2">
        <v>83.9</v>
      </c>
      <c r="F107" s="45" t="s">
        <v>22</v>
      </c>
      <c r="G107" s="50">
        <f t="shared" si="2"/>
        <v>143.2</v>
      </c>
      <c r="H107" s="50">
        <v>143.2</v>
      </c>
      <c r="I107" s="50">
        <v>0</v>
      </c>
      <c r="J107" s="68"/>
    </row>
    <row r="108" spans="1:10" s="29" customFormat="1" ht="50.25">
      <c r="A108" s="2">
        <v>39</v>
      </c>
      <c r="B108" s="49" t="s">
        <v>182</v>
      </c>
      <c r="C108" s="49" t="s">
        <v>17</v>
      </c>
      <c r="D108" s="2">
        <v>2</v>
      </c>
      <c r="E108" s="2">
        <v>64.9</v>
      </c>
      <c r="F108" s="45" t="s">
        <v>22</v>
      </c>
      <c r="G108" s="50">
        <f t="shared" si="2"/>
        <v>439.5</v>
      </c>
      <c r="H108" s="50">
        <v>344.5</v>
      </c>
      <c r="I108" s="50">
        <v>95</v>
      </c>
      <c r="J108" s="68"/>
    </row>
    <row r="109" spans="1:11" s="29" customFormat="1" ht="50.25">
      <c r="A109" s="2">
        <v>40</v>
      </c>
      <c r="B109" s="48" t="s">
        <v>82</v>
      </c>
      <c r="C109" s="48" t="s">
        <v>17</v>
      </c>
      <c r="D109" s="1">
        <v>0</v>
      </c>
      <c r="E109" s="47">
        <v>0</v>
      </c>
      <c r="F109" s="48" t="s">
        <v>5</v>
      </c>
      <c r="G109" s="50">
        <f t="shared" si="2"/>
        <v>546.1</v>
      </c>
      <c r="H109" s="47">
        <v>486.9</v>
      </c>
      <c r="I109" s="47">
        <v>59.2</v>
      </c>
      <c r="J109" s="65"/>
      <c r="K109" s="75"/>
    </row>
    <row r="110" spans="1:11" ht="50.25">
      <c r="A110" s="96" t="s">
        <v>7</v>
      </c>
      <c r="B110" s="96"/>
      <c r="C110" s="48"/>
      <c r="D110" s="2">
        <f>SUM(D70:D109)</f>
        <v>1355</v>
      </c>
      <c r="E110" s="50">
        <f>SUM(E70:E109)</f>
        <v>34963.5</v>
      </c>
      <c r="F110" s="45"/>
      <c r="G110" s="47">
        <f>SUM(G70:G109)</f>
        <v>101010.8</v>
      </c>
      <c r="H110" s="47">
        <f>SUM(H70:H109)</f>
        <v>100193.8</v>
      </c>
      <c r="I110" s="47">
        <f>SUM(I71:I109)</f>
        <v>817</v>
      </c>
      <c r="J110" s="16"/>
      <c r="K110" s="21"/>
    </row>
    <row r="111" spans="1:11" ht="50.25">
      <c r="A111" s="97" t="s">
        <v>10</v>
      </c>
      <c r="B111" s="99"/>
      <c r="C111" s="99"/>
      <c r="D111" s="99"/>
      <c r="E111" s="99"/>
      <c r="F111" s="99"/>
      <c r="G111" s="99"/>
      <c r="H111" s="99"/>
      <c r="I111" s="98"/>
      <c r="J111" s="16"/>
      <c r="K111" s="21"/>
    </row>
    <row r="112" spans="1:11" s="29" customFormat="1" ht="150.75">
      <c r="A112" s="2">
        <v>1</v>
      </c>
      <c r="B112" s="49" t="s">
        <v>40</v>
      </c>
      <c r="C112" s="52" t="s">
        <v>45</v>
      </c>
      <c r="D112" s="2">
        <v>170</v>
      </c>
      <c r="E112" s="54">
        <v>5566.4</v>
      </c>
      <c r="F112" s="49" t="s">
        <v>2</v>
      </c>
      <c r="G112" s="50">
        <f aca="true" t="shared" si="3" ref="G112:G138">H112+I112</f>
        <v>10357</v>
      </c>
      <c r="H112" s="50">
        <v>10357</v>
      </c>
      <c r="I112" s="63">
        <v>0</v>
      </c>
      <c r="J112" s="62"/>
      <c r="K112" s="75"/>
    </row>
    <row r="113" spans="1:12" s="36" customFormat="1" ht="50.25">
      <c r="A113" s="2">
        <v>2</v>
      </c>
      <c r="B113" s="49" t="s">
        <v>83</v>
      </c>
      <c r="C113" s="51" t="s">
        <v>13</v>
      </c>
      <c r="D113" s="97" t="s">
        <v>157</v>
      </c>
      <c r="E113" s="98"/>
      <c r="F113" s="51" t="s">
        <v>2</v>
      </c>
      <c r="G113" s="50">
        <f t="shared" si="3"/>
        <v>60.1</v>
      </c>
      <c r="H113" s="50">
        <v>0</v>
      </c>
      <c r="I113" s="50">
        <v>60.1</v>
      </c>
      <c r="J113" s="65"/>
      <c r="K113" s="64"/>
      <c r="L113" s="64"/>
    </row>
    <row r="114" spans="1:12" s="14" customFormat="1" ht="50.25">
      <c r="A114" s="2">
        <v>3</v>
      </c>
      <c r="B114" s="49" t="s">
        <v>87</v>
      </c>
      <c r="C114" s="51" t="s">
        <v>13</v>
      </c>
      <c r="D114" s="97" t="s">
        <v>157</v>
      </c>
      <c r="E114" s="98"/>
      <c r="F114" s="51" t="s">
        <v>2</v>
      </c>
      <c r="G114" s="50">
        <f t="shared" si="3"/>
        <v>30</v>
      </c>
      <c r="H114" s="50">
        <v>0</v>
      </c>
      <c r="I114" s="50">
        <v>30</v>
      </c>
      <c r="J114" s="4"/>
      <c r="L114" s="60"/>
    </row>
    <row r="115" spans="1:11" s="29" customFormat="1" ht="50.25">
      <c r="A115" s="2">
        <v>4</v>
      </c>
      <c r="B115" s="51" t="s">
        <v>30</v>
      </c>
      <c r="C115" s="53" t="s">
        <v>13</v>
      </c>
      <c r="D115" s="2">
        <v>157</v>
      </c>
      <c r="E115" s="50">
        <v>3597</v>
      </c>
      <c r="F115" s="51" t="s">
        <v>2</v>
      </c>
      <c r="G115" s="50">
        <f t="shared" si="3"/>
        <v>2388.6</v>
      </c>
      <c r="H115" s="50">
        <v>2388.6</v>
      </c>
      <c r="I115" s="63">
        <v>0</v>
      </c>
      <c r="J115" s="62"/>
      <c r="K115" s="75"/>
    </row>
    <row r="116" spans="1:11" s="29" customFormat="1" ht="50.25">
      <c r="A116" s="2">
        <v>5</v>
      </c>
      <c r="B116" s="51" t="s">
        <v>183</v>
      </c>
      <c r="C116" s="53" t="s">
        <v>13</v>
      </c>
      <c r="D116" s="97" t="s">
        <v>157</v>
      </c>
      <c r="E116" s="98"/>
      <c r="F116" s="51" t="s">
        <v>2</v>
      </c>
      <c r="G116" s="50">
        <f t="shared" si="3"/>
        <v>2483</v>
      </c>
      <c r="H116" s="50">
        <v>2483</v>
      </c>
      <c r="I116" s="63">
        <v>0</v>
      </c>
      <c r="J116" s="62"/>
      <c r="K116" s="75"/>
    </row>
    <row r="117" spans="1:12" s="36" customFormat="1" ht="54.75" customHeight="1">
      <c r="A117" s="2">
        <v>6</v>
      </c>
      <c r="B117" s="51" t="s">
        <v>39</v>
      </c>
      <c r="C117" s="51" t="s">
        <v>13</v>
      </c>
      <c r="D117" s="97" t="s">
        <v>157</v>
      </c>
      <c r="E117" s="98"/>
      <c r="F117" s="51" t="s">
        <v>2</v>
      </c>
      <c r="G117" s="50">
        <f t="shared" si="3"/>
        <v>154.2</v>
      </c>
      <c r="H117" s="50">
        <v>0</v>
      </c>
      <c r="I117" s="50">
        <v>154.2</v>
      </c>
      <c r="J117" s="65"/>
      <c r="K117" s="61"/>
      <c r="L117" s="61"/>
    </row>
    <row r="118" spans="1:12" s="36" customFormat="1" ht="54.75" customHeight="1">
      <c r="A118" s="2">
        <v>7</v>
      </c>
      <c r="B118" s="49" t="s">
        <v>126</v>
      </c>
      <c r="C118" s="51" t="s">
        <v>13</v>
      </c>
      <c r="D118" s="97" t="s">
        <v>157</v>
      </c>
      <c r="E118" s="98"/>
      <c r="F118" s="51" t="s">
        <v>2</v>
      </c>
      <c r="G118" s="50">
        <f t="shared" si="3"/>
        <v>3926.6</v>
      </c>
      <c r="H118" s="50">
        <v>3926.6</v>
      </c>
      <c r="I118" s="50">
        <v>0</v>
      </c>
      <c r="J118" s="65"/>
      <c r="K118" s="61"/>
      <c r="L118" s="61"/>
    </row>
    <row r="119" spans="1:12" s="14" customFormat="1" ht="50.25">
      <c r="A119" s="2">
        <v>8</v>
      </c>
      <c r="B119" s="49" t="s">
        <v>84</v>
      </c>
      <c r="C119" s="51" t="s">
        <v>13</v>
      </c>
      <c r="D119" s="97" t="s">
        <v>157</v>
      </c>
      <c r="E119" s="98"/>
      <c r="F119" s="51" t="s">
        <v>2</v>
      </c>
      <c r="G119" s="50">
        <f t="shared" si="3"/>
        <v>154.3</v>
      </c>
      <c r="H119" s="50">
        <v>0</v>
      </c>
      <c r="I119" s="50">
        <v>154.3</v>
      </c>
      <c r="J119" s="4"/>
      <c r="K119" s="59"/>
      <c r="L119" s="59"/>
    </row>
    <row r="120" spans="1:12" s="14" customFormat="1" ht="50.25">
      <c r="A120" s="2">
        <v>9</v>
      </c>
      <c r="B120" s="49" t="s">
        <v>211</v>
      </c>
      <c r="C120" s="51" t="s">
        <v>13</v>
      </c>
      <c r="D120" s="97" t="s">
        <v>157</v>
      </c>
      <c r="E120" s="98"/>
      <c r="F120" s="51" t="s">
        <v>2</v>
      </c>
      <c r="G120" s="50">
        <f t="shared" si="3"/>
        <v>445.1</v>
      </c>
      <c r="H120" s="50">
        <v>0</v>
      </c>
      <c r="I120" s="50">
        <v>445.1</v>
      </c>
      <c r="J120" s="4"/>
      <c r="K120" s="59"/>
      <c r="L120" s="59"/>
    </row>
    <row r="121" spans="1:12" s="36" customFormat="1" ht="150.75">
      <c r="A121" s="2">
        <v>10</v>
      </c>
      <c r="B121" s="49" t="s">
        <v>65</v>
      </c>
      <c r="C121" s="53" t="s">
        <v>45</v>
      </c>
      <c r="D121" s="2">
        <v>85</v>
      </c>
      <c r="E121" s="50">
        <v>1591.9</v>
      </c>
      <c r="F121" s="51" t="s">
        <v>2</v>
      </c>
      <c r="G121" s="50">
        <f t="shared" si="3"/>
        <v>8093.5</v>
      </c>
      <c r="H121" s="50">
        <v>8093.5</v>
      </c>
      <c r="I121" s="50">
        <v>0</v>
      </c>
      <c r="J121" s="65"/>
      <c r="K121" s="64"/>
      <c r="L121" s="64"/>
    </row>
    <row r="122" spans="1:12" s="36" customFormat="1" ht="50.25">
      <c r="A122" s="2">
        <v>11</v>
      </c>
      <c r="B122" s="49" t="s">
        <v>174</v>
      </c>
      <c r="C122" s="51" t="s">
        <v>13</v>
      </c>
      <c r="D122" s="97" t="s">
        <v>157</v>
      </c>
      <c r="E122" s="98"/>
      <c r="F122" s="53" t="s">
        <v>2</v>
      </c>
      <c r="G122" s="50">
        <f t="shared" si="3"/>
        <v>579.4</v>
      </c>
      <c r="H122" s="50">
        <v>418.1</v>
      </c>
      <c r="I122" s="50">
        <v>161.3</v>
      </c>
      <c r="J122" s="65"/>
      <c r="K122" s="64"/>
      <c r="L122" s="64"/>
    </row>
    <row r="123" spans="1:12" s="36" customFormat="1" ht="150.75">
      <c r="A123" s="2">
        <v>12</v>
      </c>
      <c r="B123" s="49" t="s">
        <v>86</v>
      </c>
      <c r="C123" s="53" t="s">
        <v>45</v>
      </c>
      <c r="D123" s="97" t="s">
        <v>157</v>
      </c>
      <c r="E123" s="98"/>
      <c r="F123" s="51" t="s">
        <v>2</v>
      </c>
      <c r="G123" s="50">
        <f t="shared" si="3"/>
        <v>1094.5</v>
      </c>
      <c r="H123" s="50">
        <v>0</v>
      </c>
      <c r="I123" s="50">
        <v>1094.5</v>
      </c>
      <c r="J123" s="65"/>
      <c r="L123" s="66"/>
    </row>
    <row r="124" spans="1:13" s="36" customFormat="1" ht="50.25">
      <c r="A124" s="2">
        <v>13</v>
      </c>
      <c r="B124" s="51" t="s">
        <v>181</v>
      </c>
      <c r="C124" s="51" t="s">
        <v>13</v>
      </c>
      <c r="D124" s="2">
        <v>129</v>
      </c>
      <c r="E124" s="3">
        <v>3325.3</v>
      </c>
      <c r="F124" s="51" t="s">
        <v>2</v>
      </c>
      <c r="G124" s="50">
        <f t="shared" si="3"/>
        <v>2171.6</v>
      </c>
      <c r="H124" s="50">
        <v>2171.6</v>
      </c>
      <c r="I124" s="50">
        <v>0</v>
      </c>
      <c r="J124" s="65"/>
      <c r="K124" s="61"/>
      <c r="L124" s="61"/>
      <c r="M124" s="61"/>
    </row>
    <row r="125" spans="1:13" s="36" customFormat="1" ht="50.25">
      <c r="A125" s="2">
        <v>14</v>
      </c>
      <c r="B125" s="51" t="s">
        <v>35</v>
      </c>
      <c r="C125" s="51" t="s">
        <v>13</v>
      </c>
      <c r="D125" s="2">
        <v>0</v>
      </c>
      <c r="E125" s="47">
        <v>0</v>
      </c>
      <c r="F125" s="51" t="s">
        <v>2</v>
      </c>
      <c r="G125" s="50">
        <f t="shared" si="3"/>
        <v>235.5</v>
      </c>
      <c r="H125" s="50">
        <v>235.5</v>
      </c>
      <c r="I125" s="50">
        <v>0</v>
      </c>
      <c r="J125" s="65"/>
      <c r="K125" s="61"/>
      <c r="L125" s="61"/>
      <c r="M125" s="61"/>
    </row>
    <row r="126" spans="1:13" s="36" customFormat="1" ht="50.25">
      <c r="A126" s="2">
        <v>15</v>
      </c>
      <c r="B126" s="51" t="s">
        <v>138</v>
      </c>
      <c r="C126" s="51" t="s">
        <v>13</v>
      </c>
      <c r="D126" s="97" t="s">
        <v>157</v>
      </c>
      <c r="E126" s="98"/>
      <c r="F126" s="51" t="s">
        <v>2</v>
      </c>
      <c r="G126" s="50">
        <f t="shared" si="3"/>
        <v>1918.1</v>
      </c>
      <c r="H126" s="50">
        <v>1918.1</v>
      </c>
      <c r="I126" s="50">
        <v>0</v>
      </c>
      <c r="J126" s="65"/>
      <c r="K126" s="61"/>
      <c r="L126" s="61"/>
      <c r="M126" s="61"/>
    </row>
    <row r="127" spans="1:12" s="36" customFormat="1" ht="59.25" customHeight="1">
      <c r="A127" s="2">
        <v>16</v>
      </c>
      <c r="B127" s="51" t="s">
        <v>43</v>
      </c>
      <c r="C127" s="51" t="s">
        <v>13</v>
      </c>
      <c r="D127" s="97" t="s">
        <v>157</v>
      </c>
      <c r="E127" s="98"/>
      <c r="F127" s="51" t="s">
        <v>2</v>
      </c>
      <c r="G127" s="50">
        <f t="shared" si="3"/>
        <v>2527.1</v>
      </c>
      <c r="H127" s="50">
        <v>2527.1</v>
      </c>
      <c r="I127" s="50">
        <v>0</v>
      </c>
      <c r="J127" s="62"/>
      <c r="K127" s="64"/>
      <c r="L127" s="64"/>
    </row>
    <row r="128" spans="1:10" s="29" customFormat="1" ht="51" customHeight="1">
      <c r="A128" s="2">
        <v>17</v>
      </c>
      <c r="B128" s="49" t="s">
        <v>27</v>
      </c>
      <c r="C128" s="53" t="s">
        <v>13</v>
      </c>
      <c r="D128" s="97" t="s">
        <v>157</v>
      </c>
      <c r="E128" s="98"/>
      <c r="F128" s="51" t="s">
        <v>2</v>
      </c>
      <c r="G128" s="50">
        <f t="shared" si="3"/>
        <v>0</v>
      </c>
      <c r="H128" s="50">
        <v>0</v>
      </c>
      <c r="I128" s="50">
        <v>0</v>
      </c>
      <c r="J128" s="62"/>
    </row>
    <row r="129" spans="1:12" s="14" customFormat="1" ht="50.25">
      <c r="A129" s="2">
        <v>18</v>
      </c>
      <c r="B129" s="49" t="s">
        <v>85</v>
      </c>
      <c r="C129" s="51" t="s">
        <v>13</v>
      </c>
      <c r="D129" s="97" t="s">
        <v>157</v>
      </c>
      <c r="E129" s="98"/>
      <c r="F129" s="51" t="s">
        <v>2</v>
      </c>
      <c r="G129" s="50">
        <f t="shared" si="3"/>
        <v>478.8</v>
      </c>
      <c r="H129" s="50">
        <v>0</v>
      </c>
      <c r="I129" s="50">
        <v>478.8</v>
      </c>
      <c r="J129" s="4"/>
      <c r="K129" s="59"/>
      <c r="L129" s="59"/>
    </row>
    <row r="130" spans="1:12" s="36" customFormat="1" ht="50.25">
      <c r="A130" s="2">
        <v>19</v>
      </c>
      <c r="B130" s="49" t="s">
        <v>75</v>
      </c>
      <c r="C130" s="51" t="s">
        <v>13</v>
      </c>
      <c r="D130" s="97" t="s">
        <v>157</v>
      </c>
      <c r="E130" s="98"/>
      <c r="F130" s="51" t="s">
        <v>2</v>
      </c>
      <c r="G130" s="50">
        <f t="shared" si="3"/>
        <v>3289.9</v>
      </c>
      <c r="H130" s="50">
        <v>3289.9</v>
      </c>
      <c r="I130" s="50">
        <v>0</v>
      </c>
      <c r="J130" s="65"/>
      <c r="L130" s="66"/>
    </row>
    <row r="131" spans="1:12" s="36" customFormat="1" ht="50.25">
      <c r="A131" s="2">
        <v>20</v>
      </c>
      <c r="B131" s="49" t="s">
        <v>81</v>
      </c>
      <c r="C131" s="51" t="s">
        <v>13</v>
      </c>
      <c r="D131" s="102" t="s">
        <v>157</v>
      </c>
      <c r="E131" s="103"/>
      <c r="F131" s="51" t="s">
        <v>2</v>
      </c>
      <c r="G131" s="50">
        <f t="shared" si="3"/>
        <v>5378.4</v>
      </c>
      <c r="H131" s="50">
        <v>5378.4</v>
      </c>
      <c r="I131" s="50">
        <v>0</v>
      </c>
      <c r="J131" s="65"/>
      <c r="L131" s="61"/>
    </row>
    <row r="132" spans="1:13" s="36" customFormat="1" ht="50.25">
      <c r="A132" s="2">
        <v>21</v>
      </c>
      <c r="B132" s="51" t="s">
        <v>184</v>
      </c>
      <c r="C132" s="51" t="s">
        <v>13</v>
      </c>
      <c r="D132" s="97" t="s">
        <v>157</v>
      </c>
      <c r="E132" s="98"/>
      <c r="F132" s="51" t="s">
        <v>5</v>
      </c>
      <c r="G132" s="50">
        <f t="shared" si="3"/>
        <v>3486</v>
      </c>
      <c r="H132" s="50">
        <v>2985</v>
      </c>
      <c r="I132" s="50">
        <v>501</v>
      </c>
      <c r="J132" s="65"/>
      <c r="K132" s="61"/>
      <c r="L132" s="61"/>
      <c r="M132" s="61"/>
    </row>
    <row r="133" spans="1:12" s="36" customFormat="1" ht="50.25">
      <c r="A133" s="2">
        <v>22</v>
      </c>
      <c r="B133" s="51" t="s">
        <v>66</v>
      </c>
      <c r="C133" s="53" t="s">
        <v>13</v>
      </c>
      <c r="D133" s="2">
        <v>182</v>
      </c>
      <c r="E133" s="2">
        <v>1981.8</v>
      </c>
      <c r="F133" s="51" t="s">
        <v>2</v>
      </c>
      <c r="G133" s="50">
        <f t="shared" si="3"/>
        <v>6131.9</v>
      </c>
      <c r="H133" s="50">
        <v>6131.9</v>
      </c>
      <c r="I133" s="50">
        <v>0</v>
      </c>
      <c r="J133" s="65"/>
      <c r="L133" s="61"/>
    </row>
    <row r="134" spans="1:12" s="36" customFormat="1" ht="54.75" customHeight="1">
      <c r="A134" s="2">
        <v>23</v>
      </c>
      <c r="B134" s="49" t="s">
        <v>38</v>
      </c>
      <c r="C134" s="51" t="s">
        <v>13</v>
      </c>
      <c r="D134" s="2">
        <v>112</v>
      </c>
      <c r="E134" s="50">
        <v>2540.1</v>
      </c>
      <c r="F134" s="49" t="s">
        <v>2</v>
      </c>
      <c r="G134" s="50">
        <f t="shared" si="3"/>
        <v>1156.7</v>
      </c>
      <c r="H134" s="2">
        <v>1156.7</v>
      </c>
      <c r="I134" s="50">
        <v>0</v>
      </c>
      <c r="J134" s="65"/>
      <c r="K134" s="64"/>
      <c r="L134" s="64"/>
    </row>
    <row r="135" spans="1:12" s="36" customFormat="1" ht="54.75" customHeight="1">
      <c r="A135" s="2">
        <v>24</v>
      </c>
      <c r="B135" s="49" t="s">
        <v>90</v>
      </c>
      <c r="C135" s="49" t="s">
        <v>15</v>
      </c>
      <c r="D135" s="97" t="s">
        <v>157</v>
      </c>
      <c r="E135" s="98"/>
      <c r="F135" s="49" t="s">
        <v>2</v>
      </c>
      <c r="G135" s="50">
        <f t="shared" si="3"/>
        <v>2660.4</v>
      </c>
      <c r="H135" s="2">
        <v>2660.4</v>
      </c>
      <c r="I135" s="50">
        <v>0</v>
      </c>
      <c r="J135" s="65"/>
      <c r="K135" s="64"/>
      <c r="L135" s="64"/>
    </row>
    <row r="136" spans="1:12" s="36" customFormat="1" ht="50.25">
      <c r="A136" s="2">
        <v>25</v>
      </c>
      <c r="B136" s="49" t="s">
        <v>77</v>
      </c>
      <c r="C136" s="49" t="s">
        <v>15</v>
      </c>
      <c r="D136" s="2">
        <v>161</v>
      </c>
      <c r="E136" s="2">
        <v>3553.1</v>
      </c>
      <c r="F136" s="49" t="s">
        <v>2</v>
      </c>
      <c r="G136" s="50">
        <f t="shared" si="3"/>
        <v>851.3</v>
      </c>
      <c r="H136" s="50">
        <v>851.3</v>
      </c>
      <c r="I136" s="50">
        <v>0</v>
      </c>
      <c r="J136" s="65"/>
      <c r="K136" s="79"/>
      <c r="L136" s="61"/>
    </row>
    <row r="137" spans="1:12" s="36" customFormat="1" ht="50.25">
      <c r="A137" s="2">
        <v>26</v>
      </c>
      <c r="B137" s="51" t="s">
        <v>19</v>
      </c>
      <c r="C137" s="51" t="s">
        <v>15</v>
      </c>
      <c r="D137" s="97" t="s">
        <v>157</v>
      </c>
      <c r="E137" s="98"/>
      <c r="F137" s="51" t="s">
        <v>2</v>
      </c>
      <c r="G137" s="50">
        <f t="shared" si="3"/>
        <v>691</v>
      </c>
      <c r="H137" s="50">
        <v>691</v>
      </c>
      <c r="I137" s="50">
        <v>0</v>
      </c>
      <c r="J137" s="65"/>
      <c r="L137" s="61"/>
    </row>
    <row r="138" spans="1:10" s="29" customFormat="1" ht="51" customHeight="1">
      <c r="A138" s="2">
        <v>27</v>
      </c>
      <c r="B138" s="49" t="s">
        <v>249</v>
      </c>
      <c r="C138" s="51" t="s">
        <v>15</v>
      </c>
      <c r="D138" s="2">
        <v>5</v>
      </c>
      <c r="E138" s="50">
        <v>75</v>
      </c>
      <c r="F138" s="51" t="s">
        <v>2</v>
      </c>
      <c r="G138" s="50">
        <f t="shared" si="3"/>
        <v>627.6</v>
      </c>
      <c r="H138" s="50">
        <v>627.6</v>
      </c>
      <c r="I138" s="50">
        <v>0</v>
      </c>
      <c r="J138" s="62"/>
    </row>
    <row r="139" spans="1:12" s="36" customFormat="1" ht="150.75">
      <c r="A139" s="2">
        <v>28</v>
      </c>
      <c r="B139" s="49" t="s">
        <v>70</v>
      </c>
      <c r="C139" s="53" t="s">
        <v>46</v>
      </c>
      <c r="D139" s="97" t="s">
        <v>157</v>
      </c>
      <c r="E139" s="98"/>
      <c r="F139" s="51" t="s">
        <v>2</v>
      </c>
      <c r="G139" s="50">
        <f aca="true" t="shared" si="4" ref="G139:G156">H139+I139</f>
        <v>298.5</v>
      </c>
      <c r="H139" s="50">
        <v>0</v>
      </c>
      <c r="I139" s="50">
        <v>298.5</v>
      </c>
      <c r="J139" s="65"/>
      <c r="L139" s="61"/>
    </row>
    <row r="140" spans="1:12" s="36" customFormat="1" ht="50.25">
      <c r="A140" s="2">
        <v>29</v>
      </c>
      <c r="B140" s="49" t="s">
        <v>68</v>
      </c>
      <c r="C140" s="51" t="s">
        <v>15</v>
      </c>
      <c r="D140" s="97" t="s">
        <v>157</v>
      </c>
      <c r="E140" s="98"/>
      <c r="F140" s="51" t="s">
        <v>2</v>
      </c>
      <c r="G140" s="50">
        <f t="shared" si="4"/>
        <v>3642.5</v>
      </c>
      <c r="H140" s="50">
        <v>3642.5</v>
      </c>
      <c r="I140" s="50">
        <v>0</v>
      </c>
      <c r="J140" s="65"/>
      <c r="L140" s="61"/>
    </row>
    <row r="141" spans="1:12" s="67" customFormat="1" ht="150.75">
      <c r="A141" s="2">
        <v>30</v>
      </c>
      <c r="B141" s="49" t="s">
        <v>88</v>
      </c>
      <c r="C141" s="53" t="s">
        <v>46</v>
      </c>
      <c r="D141" s="2">
        <v>87</v>
      </c>
      <c r="E141" s="50">
        <v>4229.7</v>
      </c>
      <c r="F141" s="51" t="s">
        <v>2</v>
      </c>
      <c r="G141" s="50">
        <f t="shared" si="4"/>
        <v>12025.3</v>
      </c>
      <c r="H141" s="50">
        <v>12025.3</v>
      </c>
      <c r="I141" s="50">
        <v>0</v>
      </c>
      <c r="J141" s="78"/>
      <c r="L141" s="61"/>
    </row>
    <row r="142" spans="1:12" s="36" customFormat="1" ht="50.25">
      <c r="A142" s="2">
        <v>31</v>
      </c>
      <c r="B142" s="49" t="s">
        <v>78</v>
      </c>
      <c r="C142" s="49" t="s">
        <v>15</v>
      </c>
      <c r="D142" s="2">
        <v>152</v>
      </c>
      <c r="E142" s="2">
        <v>3542.2</v>
      </c>
      <c r="F142" s="49" t="s">
        <v>2</v>
      </c>
      <c r="G142" s="50">
        <f t="shared" si="4"/>
        <v>1212</v>
      </c>
      <c r="H142" s="50">
        <v>1212</v>
      </c>
      <c r="I142" s="50">
        <v>0</v>
      </c>
      <c r="J142" s="65"/>
      <c r="L142" s="61"/>
    </row>
    <row r="143" spans="1:12" s="36" customFormat="1" ht="150.75">
      <c r="A143" s="2">
        <v>32</v>
      </c>
      <c r="B143" s="49" t="s">
        <v>89</v>
      </c>
      <c r="C143" s="53" t="s">
        <v>46</v>
      </c>
      <c r="D143" s="97" t="s">
        <v>157</v>
      </c>
      <c r="E143" s="98"/>
      <c r="F143" s="51" t="s">
        <v>2</v>
      </c>
      <c r="G143" s="50">
        <f aca="true" t="shared" si="5" ref="G143:G150">H143+I143</f>
        <v>149.3</v>
      </c>
      <c r="H143" s="50">
        <v>0</v>
      </c>
      <c r="I143" s="50">
        <v>149.3</v>
      </c>
      <c r="J143" s="65"/>
      <c r="K143" s="79"/>
      <c r="L143" s="61"/>
    </row>
    <row r="144" spans="1:13" s="36" customFormat="1" ht="50.25">
      <c r="A144" s="2">
        <v>33</v>
      </c>
      <c r="B144" s="51" t="s">
        <v>185</v>
      </c>
      <c r="C144" s="51" t="s">
        <v>15</v>
      </c>
      <c r="D144" s="2">
        <v>229</v>
      </c>
      <c r="E144" s="2">
        <v>5355.7</v>
      </c>
      <c r="F144" s="51" t="s">
        <v>2</v>
      </c>
      <c r="G144" s="50">
        <f t="shared" si="5"/>
        <v>4645.5</v>
      </c>
      <c r="H144" s="50">
        <v>4645.5</v>
      </c>
      <c r="I144" s="50">
        <v>0</v>
      </c>
      <c r="J144" s="65"/>
      <c r="K144" s="61"/>
      <c r="L144" s="61"/>
      <c r="M144" s="61"/>
    </row>
    <row r="145" spans="1:13" s="36" customFormat="1" ht="50.25">
      <c r="A145" s="2">
        <v>34</v>
      </c>
      <c r="B145" s="51" t="s">
        <v>180</v>
      </c>
      <c r="C145" s="51" t="s">
        <v>15</v>
      </c>
      <c r="D145" s="97" t="s">
        <v>157</v>
      </c>
      <c r="E145" s="98"/>
      <c r="F145" s="51" t="s">
        <v>2</v>
      </c>
      <c r="G145" s="50">
        <f t="shared" si="5"/>
        <v>2909.2</v>
      </c>
      <c r="H145" s="50">
        <v>2909.2</v>
      </c>
      <c r="I145" s="50">
        <v>0</v>
      </c>
      <c r="J145" s="65"/>
      <c r="K145" s="61"/>
      <c r="L145" s="61"/>
      <c r="M145" s="61"/>
    </row>
    <row r="146" spans="1:13" s="36" customFormat="1" ht="50.25">
      <c r="A146" s="2">
        <v>35</v>
      </c>
      <c r="B146" s="51" t="s">
        <v>206</v>
      </c>
      <c r="C146" s="51" t="s">
        <v>15</v>
      </c>
      <c r="D146" s="97" t="s">
        <v>157</v>
      </c>
      <c r="E146" s="98"/>
      <c r="F146" s="51" t="s">
        <v>2</v>
      </c>
      <c r="G146" s="50">
        <f t="shared" si="5"/>
        <v>1575.5</v>
      </c>
      <c r="H146" s="50">
        <v>1575.5</v>
      </c>
      <c r="I146" s="50">
        <v>0</v>
      </c>
      <c r="J146" s="65"/>
      <c r="K146" s="61"/>
      <c r="L146" s="61"/>
      <c r="M146" s="61"/>
    </row>
    <row r="147" spans="1:12" s="36" customFormat="1" ht="50.25">
      <c r="A147" s="2">
        <v>36</v>
      </c>
      <c r="B147" s="51" t="s">
        <v>37</v>
      </c>
      <c r="C147" s="51" t="s">
        <v>15</v>
      </c>
      <c r="D147" s="2">
        <v>76</v>
      </c>
      <c r="E147" s="2">
        <v>1607.3</v>
      </c>
      <c r="F147" s="51" t="s">
        <v>2</v>
      </c>
      <c r="G147" s="50">
        <f t="shared" si="5"/>
        <v>1565.7</v>
      </c>
      <c r="H147" s="50">
        <v>1565.7</v>
      </c>
      <c r="I147" s="50">
        <v>0</v>
      </c>
      <c r="J147" s="65"/>
      <c r="L147" s="61"/>
    </row>
    <row r="148" spans="1:13" s="36" customFormat="1" ht="50.25">
      <c r="A148" s="2">
        <v>37</v>
      </c>
      <c r="B148" s="51" t="s">
        <v>198</v>
      </c>
      <c r="C148" s="51" t="s">
        <v>16</v>
      </c>
      <c r="D148" s="2">
        <v>0</v>
      </c>
      <c r="E148" s="50">
        <v>0</v>
      </c>
      <c r="F148" s="51" t="s">
        <v>2</v>
      </c>
      <c r="G148" s="50">
        <f t="shared" si="5"/>
        <v>0</v>
      </c>
      <c r="H148" s="50">
        <v>0</v>
      </c>
      <c r="I148" s="50">
        <v>0</v>
      </c>
      <c r="J148" s="65"/>
      <c r="K148" s="61"/>
      <c r="L148" s="61"/>
      <c r="M148" s="61"/>
    </row>
    <row r="149" spans="1:13" s="36" customFormat="1" ht="50.25">
      <c r="A149" s="2">
        <v>38</v>
      </c>
      <c r="B149" s="51" t="s">
        <v>196</v>
      </c>
      <c r="C149" s="51" t="s">
        <v>16</v>
      </c>
      <c r="D149" s="2">
        <v>0</v>
      </c>
      <c r="E149" s="50">
        <v>0</v>
      </c>
      <c r="F149" s="51" t="s">
        <v>2</v>
      </c>
      <c r="G149" s="50">
        <f t="shared" si="5"/>
        <v>0</v>
      </c>
      <c r="H149" s="50">
        <v>0</v>
      </c>
      <c r="I149" s="50">
        <v>0</v>
      </c>
      <c r="J149" s="65"/>
      <c r="K149" s="61"/>
      <c r="L149" s="61"/>
      <c r="M149" s="61"/>
    </row>
    <row r="150" spans="1:13" s="36" customFormat="1" ht="50.25">
      <c r="A150" s="2">
        <v>39</v>
      </c>
      <c r="B150" s="51" t="s">
        <v>197</v>
      </c>
      <c r="C150" s="51" t="s">
        <v>16</v>
      </c>
      <c r="D150" s="2">
        <v>0</v>
      </c>
      <c r="E150" s="50">
        <v>0</v>
      </c>
      <c r="F150" s="51" t="s">
        <v>2</v>
      </c>
      <c r="G150" s="50">
        <f t="shared" si="5"/>
        <v>0</v>
      </c>
      <c r="H150" s="50">
        <v>0</v>
      </c>
      <c r="I150" s="50">
        <v>0</v>
      </c>
      <c r="J150" s="65"/>
      <c r="K150" s="61"/>
      <c r="L150" s="61"/>
      <c r="M150" s="61"/>
    </row>
    <row r="151" spans="1:13" s="36" customFormat="1" ht="50.25">
      <c r="A151" s="2">
        <v>40</v>
      </c>
      <c r="B151" s="51" t="s">
        <v>36</v>
      </c>
      <c r="C151" s="51" t="s">
        <v>16</v>
      </c>
      <c r="D151" s="2">
        <v>1213</v>
      </c>
      <c r="E151" s="50">
        <v>28108.1</v>
      </c>
      <c r="F151" s="51" t="s">
        <v>2</v>
      </c>
      <c r="G151" s="50">
        <f t="shared" si="4"/>
        <v>7499</v>
      </c>
      <c r="H151" s="50">
        <v>7499</v>
      </c>
      <c r="I151" s="50">
        <v>0</v>
      </c>
      <c r="J151" s="65"/>
      <c r="K151" s="79"/>
      <c r="L151" s="61"/>
      <c r="M151" s="61"/>
    </row>
    <row r="152" spans="1:13" s="36" customFormat="1" ht="50.25">
      <c r="A152" s="2">
        <v>41</v>
      </c>
      <c r="B152" s="51" t="s">
        <v>155</v>
      </c>
      <c r="C152" s="51" t="s">
        <v>14</v>
      </c>
      <c r="D152" s="97" t="s">
        <v>157</v>
      </c>
      <c r="E152" s="98"/>
      <c r="F152" s="51" t="s">
        <v>2</v>
      </c>
      <c r="G152" s="50">
        <f t="shared" si="4"/>
        <v>2738.2</v>
      </c>
      <c r="H152" s="50">
        <v>2738.2</v>
      </c>
      <c r="I152" s="50">
        <v>0</v>
      </c>
      <c r="J152" s="65"/>
      <c r="K152" s="79"/>
      <c r="L152" s="61"/>
      <c r="M152" s="61"/>
    </row>
    <row r="153" spans="1:13" s="36" customFormat="1" ht="50.25">
      <c r="A153" s="2">
        <v>42</v>
      </c>
      <c r="B153" s="51" t="s">
        <v>207</v>
      </c>
      <c r="C153" s="51" t="s">
        <v>14</v>
      </c>
      <c r="D153" s="2">
        <v>29</v>
      </c>
      <c r="E153" s="54">
        <v>726.1</v>
      </c>
      <c r="F153" s="51" t="s">
        <v>2</v>
      </c>
      <c r="G153" s="50">
        <f t="shared" si="4"/>
        <v>1171.3</v>
      </c>
      <c r="H153" s="50">
        <v>1171.3</v>
      </c>
      <c r="I153" s="50">
        <v>0</v>
      </c>
      <c r="J153" s="65"/>
      <c r="K153" s="79"/>
      <c r="L153" s="61"/>
      <c r="M153" s="61"/>
    </row>
    <row r="154" spans="1:13" s="36" customFormat="1" ht="50.25">
      <c r="A154" s="2">
        <v>43</v>
      </c>
      <c r="B154" s="51" t="s">
        <v>107</v>
      </c>
      <c r="C154" s="51" t="s">
        <v>14</v>
      </c>
      <c r="D154" s="97" t="s">
        <v>157</v>
      </c>
      <c r="E154" s="98"/>
      <c r="F154" s="51" t="s">
        <v>2</v>
      </c>
      <c r="G154" s="50">
        <f t="shared" si="4"/>
        <v>3791.4</v>
      </c>
      <c r="H154" s="50">
        <v>3791.4</v>
      </c>
      <c r="I154" s="50">
        <v>0</v>
      </c>
      <c r="J154" s="65"/>
      <c r="K154" s="79"/>
      <c r="L154" s="61"/>
      <c r="M154" s="61"/>
    </row>
    <row r="155" spans="1:13" s="36" customFormat="1" ht="50.25">
      <c r="A155" s="2">
        <v>44</v>
      </c>
      <c r="B155" s="51" t="s">
        <v>145</v>
      </c>
      <c r="C155" s="51" t="s">
        <v>14</v>
      </c>
      <c r="D155" s="97" t="s">
        <v>157</v>
      </c>
      <c r="E155" s="98"/>
      <c r="F155" s="51" t="s">
        <v>2</v>
      </c>
      <c r="G155" s="50">
        <f t="shared" si="4"/>
        <v>2065.6</v>
      </c>
      <c r="H155" s="50">
        <v>2065.6</v>
      </c>
      <c r="I155" s="50">
        <v>0</v>
      </c>
      <c r="J155" s="65"/>
      <c r="K155" s="79"/>
      <c r="L155" s="61"/>
      <c r="M155" s="61"/>
    </row>
    <row r="156" spans="1:13" s="36" customFormat="1" ht="50.25">
      <c r="A156" s="2">
        <v>45</v>
      </c>
      <c r="B156" s="51" t="s">
        <v>212</v>
      </c>
      <c r="C156" s="51" t="s">
        <v>17</v>
      </c>
      <c r="D156" s="2">
        <v>4</v>
      </c>
      <c r="E156" s="2">
        <v>34</v>
      </c>
      <c r="F156" s="51" t="s">
        <v>5</v>
      </c>
      <c r="G156" s="50">
        <f t="shared" si="4"/>
        <v>486.9</v>
      </c>
      <c r="H156" s="50">
        <v>486.9</v>
      </c>
      <c r="I156" s="50">
        <v>0</v>
      </c>
      <c r="J156" s="65"/>
      <c r="K156" s="79"/>
      <c r="L156" s="61"/>
      <c r="M156" s="61"/>
    </row>
    <row r="157" spans="1:13" s="14" customFormat="1" ht="50.25">
      <c r="A157" s="114" t="s">
        <v>7</v>
      </c>
      <c r="B157" s="114"/>
      <c r="C157" s="49"/>
      <c r="D157" s="70">
        <f>SUM(D112:D156)</f>
        <v>2791</v>
      </c>
      <c r="E157" s="50">
        <f>SUM(E112:E156)</f>
        <v>65833.7</v>
      </c>
      <c r="F157" s="51"/>
      <c r="G157" s="50">
        <f>SUM(G112:G156)</f>
        <v>107146.5</v>
      </c>
      <c r="H157" s="50">
        <f>SUM(H112:H156)</f>
        <v>103619.4</v>
      </c>
      <c r="I157" s="50">
        <f>SUM(I112:I156)</f>
        <v>3527.1</v>
      </c>
      <c r="J157" s="16"/>
      <c r="K157" s="59"/>
      <c r="L157" s="59"/>
      <c r="M157" s="61"/>
    </row>
    <row r="158" spans="1:13" s="14" customFormat="1" ht="50.25">
      <c r="A158" s="92" t="s">
        <v>47</v>
      </c>
      <c r="B158" s="93"/>
      <c r="C158" s="93"/>
      <c r="D158" s="93"/>
      <c r="E158" s="93"/>
      <c r="F158" s="93"/>
      <c r="G158" s="93"/>
      <c r="H158" s="93"/>
      <c r="I158" s="94"/>
      <c r="J158" s="16"/>
      <c r="M158" s="60"/>
    </row>
    <row r="159" spans="1:12" s="14" customFormat="1" ht="50.25">
      <c r="A159" s="2">
        <v>1</v>
      </c>
      <c r="B159" s="49" t="s">
        <v>83</v>
      </c>
      <c r="C159" s="45" t="s">
        <v>13</v>
      </c>
      <c r="D159" s="2">
        <v>93</v>
      </c>
      <c r="E159" s="54">
        <v>2769.7</v>
      </c>
      <c r="F159" s="45" t="s">
        <v>2</v>
      </c>
      <c r="G159" s="47">
        <f aca="true" t="shared" si="6" ref="G159:G170">H159+I159</f>
        <v>8184.3</v>
      </c>
      <c r="H159" s="47">
        <v>8184.3</v>
      </c>
      <c r="I159" s="47">
        <v>0</v>
      </c>
      <c r="J159" s="4"/>
      <c r="K159" s="59"/>
      <c r="L159" s="59"/>
    </row>
    <row r="160" spans="1:12" s="14" customFormat="1" ht="50.25">
      <c r="A160" s="2">
        <v>2</v>
      </c>
      <c r="B160" s="49" t="s">
        <v>87</v>
      </c>
      <c r="C160" s="45" t="s">
        <v>13</v>
      </c>
      <c r="D160" s="2">
        <v>48</v>
      </c>
      <c r="E160" s="55">
        <v>2058.2</v>
      </c>
      <c r="F160" s="45" t="s">
        <v>2</v>
      </c>
      <c r="G160" s="47">
        <f t="shared" si="6"/>
        <v>8404.9</v>
      </c>
      <c r="H160" s="47">
        <v>8404.9</v>
      </c>
      <c r="I160" s="47">
        <v>0</v>
      </c>
      <c r="J160" s="4"/>
      <c r="L160" s="60"/>
    </row>
    <row r="161" spans="1:12" s="14" customFormat="1" ht="54.75" customHeight="1">
      <c r="A161" s="2">
        <v>3</v>
      </c>
      <c r="B161" s="45" t="s">
        <v>39</v>
      </c>
      <c r="C161" s="45" t="s">
        <v>13</v>
      </c>
      <c r="D161" s="97" t="s">
        <v>157</v>
      </c>
      <c r="E161" s="98"/>
      <c r="F161" s="45" t="s">
        <v>2</v>
      </c>
      <c r="G161" s="47">
        <f t="shared" si="6"/>
        <v>5601.5</v>
      </c>
      <c r="H161" s="47">
        <v>5601.5</v>
      </c>
      <c r="I161" s="47">
        <v>0</v>
      </c>
      <c r="J161" s="4"/>
      <c r="K161" s="60"/>
      <c r="L161" s="60"/>
    </row>
    <row r="162" spans="1:12" s="14" customFormat="1" ht="50.25">
      <c r="A162" s="2">
        <v>4</v>
      </c>
      <c r="B162" s="49" t="s">
        <v>84</v>
      </c>
      <c r="C162" s="45" t="s">
        <v>13</v>
      </c>
      <c r="D162" s="2">
        <v>116</v>
      </c>
      <c r="E162" s="47">
        <v>2585.3</v>
      </c>
      <c r="F162" s="45" t="s">
        <v>2</v>
      </c>
      <c r="G162" s="47">
        <f t="shared" si="6"/>
        <v>6745.2</v>
      </c>
      <c r="H162" s="47">
        <v>6745.2</v>
      </c>
      <c r="I162" s="47">
        <v>0</v>
      </c>
      <c r="J162" s="4"/>
      <c r="K162" s="59"/>
      <c r="L162" s="59"/>
    </row>
    <row r="163" spans="1:12" s="14" customFormat="1" ht="50.25">
      <c r="A163" s="2">
        <v>5</v>
      </c>
      <c r="B163" s="49" t="s">
        <v>211</v>
      </c>
      <c r="C163" s="45" t="s">
        <v>13</v>
      </c>
      <c r="D163" s="97" t="s">
        <v>157</v>
      </c>
      <c r="E163" s="98"/>
      <c r="F163" s="45" t="s">
        <v>22</v>
      </c>
      <c r="G163" s="47">
        <f t="shared" si="6"/>
        <v>257.5</v>
      </c>
      <c r="H163" s="47">
        <v>0</v>
      </c>
      <c r="I163" s="47">
        <v>257.5</v>
      </c>
      <c r="J163" s="4"/>
      <c r="K163" s="59"/>
      <c r="L163" s="59"/>
    </row>
    <row r="164" spans="1:13" s="14" customFormat="1" ht="50.25">
      <c r="A164" s="2">
        <v>6</v>
      </c>
      <c r="B164" s="49" t="s">
        <v>208</v>
      </c>
      <c r="C164" s="48" t="s">
        <v>13</v>
      </c>
      <c r="D164" s="2">
        <v>12</v>
      </c>
      <c r="E164" s="54">
        <v>322.1</v>
      </c>
      <c r="F164" s="48" t="s">
        <v>2</v>
      </c>
      <c r="G164" s="50">
        <f t="shared" si="6"/>
        <v>2485.8</v>
      </c>
      <c r="H164" s="50">
        <v>2485.8</v>
      </c>
      <c r="I164" s="50">
        <v>0</v>
      </c>
      <c r="J164" s="16"/>
      <c r="M164" s="60"/>
    </row>
    <row r="165" spans="1:12" s="36" customFormat="1" ht="150.75">
      <c r="A165" s="2">
        <v>7</v>
      </c>
      <c r="B165" s="49" t="s">
        <v>86</v>
      </c>
      <c r="C165" s="46" t="s">
        <v>45</v>
      </c>
      <c r="D165" s="97" t="s">
        <v>157</v>
      </c>
      <c r="E165" s="98"/>
      <c r="F165" s="51" t="s">
        <v>2</v>
      </c>
      <c r="G165" s="50">
        <f t="shared" si="6"/>
        <v>8047</v>
      </c>
      <c r="H165" s="50">
        <v>8047</v>
      </c>
      <c r="I165" s="50">
        <v>0</v>
      </c>
      <c r="J165" s="65"/>
      <c r="L165" s="66"/>
    </row>
    <row r="166" spans="1:12" s="36" customFormat="1" ht="50.25">
      <c r="A166" s="2">
        <v>8</v>
      </c>
      <c r="B166" s="49" t="s">
        <v>209</v>
      </c>
      <c r="C166" s="45" t="s">
        <v>13</v>
      </c>
      <c r="D166" s="97" t="s">
        <v>157</v>
      </c>
      <c r="E166" s="98"/>
      <c r="F166" s="45" t="s">
        <v>2</v>
      </c>
      <c r="G166" s="47">
        <f t="shared" si="6"/>
        <v>298.9</v>
      </c>
      <c r="H166" s="47">
        <v>0</v>
      </c>
      <c r="I166" s="47">
        <v>298.9</v>
      </c>
      <c r="J166" s="65"/>
      <c r="L166" s="61"/>
    </row>
    <row r="167" spans="1:12" s="36" customFormat="1" ht="50.25">
      <c r="A167" s="2">
        <v>9</v>
      </c>
      <c r="B167" s="49" t="s">
        <v>214</v>
      </c>
      <c r="C167" s="45" t="s">
        <v>13</v>
      </c>
      <c r="D167" s="2">
        <v>1</v>
      </c>
      <c r="E167" s="2">
        <v>42.8</v>
      </c>
      <c r="F167" s="45" t="s">
        <v>2</v>
      </c>
      <c r="G167" s="47">
        <f t="shared" si="6"/>
        <v>72.3</v>
      </c>
      <c r="H167" s="47">
        <v>72.3</v>
      </c>
      <c r="I167" s="47">
        <v>0</v>
      </c>
      <c r="J167" s="65"/>
      <c r="L167" s="61"/>
    </row>
    <row r="168" spans="1:13" s="36" customFormat="1" ht="50.25">
      <c r="A168" s="2">
        <v>10</v>
      </c>
      <c r="B168" s="48" t="s">
        <v>43</v>
      </c>
      <c r="C168" s="48" t="s">
        <v>13</v>
      </c>
      <c r="D168" s="97" t="s">
        <v>157</v>
      </c>
      <c r="E168" s="98"/>
      <c r="F168" s="48" t="s">
        <v>2</v>
      </c>
      <c r="G168" s="47">
        <f t="shared" si="6"/>
        <v>18128.1</v>
      </c>
      <c r="H168" s="47">
        <v>18128.1</v>
      </c>
      <c r="I168" s="47">
        <v>0</v>
      </c>
      <c r="J168" s="62"/>
      <c r="M168" s="60"/>
    </row>
    <row r="169" spans="1:12" s="14" customFormat="1" ht="50.25">
      <c r="A169" s="2">
        <v>11</v>
      </c>
      <c r="B169" s="49" t="s">
        <v>85</v>
      </c>
      <c r="C169" s="45" t="s">
        <v>13</v>
      </c>
      <c r="D169" s="97" t="s">
        <v>157</v>
      </c>
      <c r="E169" s="98"/>
      <c r="F169" s="45" t="s">
        <v>2</v>
      </c>
      <c r="G169" s="47">
        <f t="shared" si="6"/>
        <v>7036.9</v>
      </c>
      <c r="H169" s="47">
        <v>7036.9</v>
      </c>
      <c r="I169" s="47">
        <v>0</v>
      </c>
      <c r="J169" s="4"/>
      <c r="K169" s="59"/>
      <c r="L169" s="59"/>
    </row>
    <row r="170" spans="1:13" s="36" customFormat="1" ht="50.25">
      <c r="A170" s="2">
        <v>12</v>
      </c>
      <c r="B170" s="48" t="s">
        <v>75</v>
      </c>
      <c r="C170" s="48" t="s">
        <v>13</v>
      </c>
      <c r="D170" s="2">
        <v>90</v>
      </c>
      <c r="E170" s="50">
        <v>1810.1</v>
      </c>
      <c r="F170" s="48" t="s">
        <v>2</v>
      </c>
      <c r="G170" s="47">
        <f t="shared" si="6"/>
        <v>10391.2</v>
      </c>
      <c r="H170" s="47">
        <v>10391.2</v>
      </c>
      <c r="I170" s="47">
        <v>0</v>
      </c>
      <c r="J170" s="62"/>
      <c r="M170" s="60"/>
    </row>
    <row r="171" spans="1:13" s="36" customFormat="1" ht="50.25">
      <c r="A171" s="2">
        <v>13</v>
      </c>
      <c r="B171" s="49" t="s">
        <v>81</v>
      </c>
      <c r="C171" s="45" t="s">
        <v>13</v>
      </c>
      <c r="D171" s="90" t="s">
        <v>157</v>
      </c>
      <c r="E171" s="91"/>
      <c r="F171" s="45" t="s">
        <v>2</v>
      </c>
      <c r="G171" s="47">
        <f aca="true" t="shared" si="7" ref="G171:G183">H171+I171</f>
        <v>7816.1</v>
      </c>
      <c r="H171" s="47">
        <v>7816.1</v>
      </c>
      <c r="I171" s="47">
        <v>0</v>
      </c>
      <c r="J171" s="65"/>
      <c r="K171" s="61"/>
      <c r="L171" s="61"/>
      <c r="M171" s="60"/>
    </row>
    <row r="172" spans="1:13" s="36" customFormat="1" ht="50.25">
      <c r="A172" s="2">
        <v>14</v>
      </c>
      <c r="B172" s="58" t="s">
        <v>184</v>
      </c>
      <c r="C172" s="58" t="s">
        <v>13</v>
      </c>
      <c r="D172" s="1">
        <v>317</v>
      </c>
      <c r="E172" s="1">
        <v>3415.5</v>
      </c>
      <c r="F172" s="58" t="s">
        <v>5</v>
      </c>
      <c r="G172" s="50">
        <f t="shared" si="7"/>
        <v>1208.1</v>
      </c>
      <c r="H172" s="47">
        <v>1208.1</v>
      </c>
      <c r="I172" s="47">
        <v>0</v>
      </c>
      <c r="J172" s="65"/>
      <c r="K172" s="61"/>
      <c r="L172" s="61"/>
      <c r="M172" s="61"/>
    </row>
    <row r="173" spans="1:12" s="36" customFormat="1" ht="50.25">
      <c r="A173" s="2">
        <v>15</v>
      </c>
      <c r="B173" s="49" t="s">
        <v>70</v>
      </c>
      <c r="C173" s="45" t="s">
        <v>15</v>
      </c>
      <c r="D173" s="90" t="s">
        <v>157</v>
      </c>
      <c r="E173" s="91"/>
      <c r="F173" s="45" t="s">
        <v>2</v>
      </c>
      <c r="G173" s="47">
        <f>H173+I173</f>
        <v>6994.9</v>
      </c>
      <c r="H173" s="47">
        <v>6994.9</v>
      </c>
      <c r="I173" s="47">
        <v>0</v>
      </c>
      <c r="J173" s="65"/>
      <c r="L173" s="61"/>
    </row>
    <row r="174" spans="1:13" s="36" customFormat="1" ht="50.25">
      <c r="A174" s="2">
        <v>16</v>
      </c>
      <c r="B174" s="49" t="s">
        <v>68</v>
      </c>
      <c r="C174" s="45" t="s">
        <v>15</v>
      </c>
      <c r="D174" s="2">
        <v>64</v>
      </c>
      <c r="E174" s="50">
        <v>4824.3</v>
      </c>
      <c r="F174" s="45" t="s">
        <v>2</v>
      </c>
      <c r="G174" s="47">
        <f t="shared" si="7"/>
        <v>11608.9</v>
      </c>
      <c r="H174" s="47">
        <v>11608.9</v>
      </c>
      <c r="I174" s="47">
        <v>0</v>
      </c>
      <c r="J174" s="65"/>
      <c r="K174" s="61"/>
      <c r="L174" s="61"/>
      <c r="M174" s="61"/>
    </row>
    <row r="175" spans="1:13" s="36" customFormat="1" ht="50.25">
      <c r="A175" s="2">
        <v>17</v>
      </c>
      <c r="B175" s="49" t="s">
        <v>94</v>
      </c>
      <c r="C175" s="45" t="s">
        <v>15</v>
      </c>
      <c r="D175" s="97" t="s">
        <v>157</v>
      </c>
      <c r="E175" s="98"/>
      <c r="F175" s="45" t="s">
        <v>2</v>
      </c>
      <c r="G175" s="47">
        <f t="shared" si="7"/>
        <v>1688.7</v>
      </c>
      <c r="H175" s="47">
        <v>1288.7</v>
      </c>
      <c r="I175" s="47">
        <v>400</v>
      </c>
      <c r="J175" s="65"/>
      <c r="K175" s="61"/>
      <c r="L175" s="61"/>
      <c r="M175" s="61"/>
    </row>
    <row r="176" spans="1:12" s="36" customFormat="1" ht="50.25">
      <c r="A176" s="2">
        <v>18</v>
      </c>
      <c r="B176" s="49" t="s">
        <v>89</v>
      </c>
      <c r="C176" s="45" t="s">
        <v>15</v>
      </c>
      <c r="D176" s="2">
        <v>105</v>
      </c>
      <c r="E176" s="3">
        <v>5619.8</v>
      </c>
      <c r="F176" s="45" t="s">
        <v>2</v>
      </c>
      <c r="G176" s="47">
        <f>H176+I176</f>
        <v>1091.7</v>
      </c>
      <c r="H176" s="47">
        <v>1091.7</v>
      </c>
      <c r="I176" s="47">
        <v>0</v>
      </c>
      <c r="J176" s="65"/>
      <c r="L176" s="61"/>
    </row>
    <row r="177" spans="1:12" s="36" customFormat="1" ht="50.25">
      <c r="A177" s="2">
        <v>19</v>
      </c>
      <c r="B177" s="49" t="s">
        <v>206</v>
      </c>
      <c r="C177" s="45" t="s">
        <v>15</v>
      </c>
      <c r="D177" s="97" t="s">
        <v>157</v>
      </c>
      <c r="E177" s="98"/>
      <c r="F177" s="45" t="s">
        <v>2</v>
      </c>
      <c r="G177" s="47">
        <f t="shared" si="7"/>
        <v>2985.2</v>
      </c>
      <c r="H177" s="47">
        <v>2221</v>
      </c>
      <c r="I177" s="47">
        <v>764.2</v>
      </c>
      <c r="J177" s="65"/>
      <c r="L177" s="61"/>
    </row>
    <row r="178" spans="1:12" s="36" customFormat="1" ht="50.25">
      <c r="A178" s="2">
        <v>20</v>
      </c>
      <c r="B178" s="49" t="s">
        <v>210</v>
      </c>
      <c r="C178" s="45" t="s">
        <v>15</v>
      </c>
      <c r="D178" s="2">
        <v>3</v>
      </c>
      <c r="E178" s="2">
        <v>37.5</v>
      </c>
      <c r="F178" s="45" t="s">
        <v>2</v>
      </c>
      <c r="G178" s="47">
        <f t="shared" si="7"/>
        <v>711.4</v>
      </c>
      <c r="H178" s="47">
        <v>711.4</v>
      </c>
      <c r="I178" s="47">
        <v>0</v>
      </c>
      <c r="J178" s="65"/>
      <c r="L178" s="61"/>
    </row>
    <row r="179" spans="1:12" s="36" customFormat="1" ht="50.25">
      <c r="A179" s="2">
        <v>21</v>
      </c>
      <c r="B179" s="51" t="s">
        <v>216</v>
      </c>
      <c r="C179" s="51" t="s">
        <v>16</v>
      </c>
      <c r="D179" s="2">
        <v>0</v>
      </c>
      <c r="E179" s="50">
        <v>0</v>
      </c>
      <c r="F179" s="51" t="s">
        <v>2</v>
      </c>
      <c r="G179" s="50">
        <f t="shared" si="7"/>
        <v>301.9</v>
      </c>
      <c r="H179" s="50">
        <v>301.9</v>
      </c>
      <c r="I179" s="50">
        <v>0</v>
      </c>
      <c r="J179" s="65"/>
      <c r="L179" s="61"/>
    </row>
    <row r="180" spans="1:12" s="36" customFormat="1" ht="50.25">
      <c r="A180" s="2">
        <v>22</v>
      </c>
      <c r="B180" s="51" t="s">
        <v>217</v>
      </c>
      <c r="C180" s="51" t="s">
        <v>14</v>
      </c>
      <c r="D180" s="2">
        <v>2</v>
      </c>
      <c r="E180" s="50">
        <v>43.8</v>
      </c>
      <c r="F180" s="51" t="s">
        <v>2</v>
      </c>
      <c r="G180" s="50">
        <f t="shared" si="7"/>
        <v>50.1</v>
      </c>
      <c r="H180" s="50">
        <v>50.1</v>
      </c>
      <c r="I180" s="50">
        <v>0</v>
      </c>
      <c r="J180" s="65"/>
      <c r="L180" s="61"/>
    </row>
    <row r="181" spans="1:12" s="36" customFormat="1" ht="50.25">
      <c r="A181" s="2">
        <v>23</v>
      </c>
      <c r="B181" s="51" t="s">
        <v>155</v>
      </c>
      <c r="C181" s="51" t="s">
        <v>14</v>
      </c>
      <c r="D181" s="97" t="s">
        <v>157</v>
      </c>
      <c r="E181" s="98"/>
      <c r="F181" s="51" t="s">
        <v>2</v>
      </c>
      <c r="G181" s="50">
        <f t="shared" si="7"/>
        <v>1548.4</v>
      </c>
      <c r="H181" s="50">
        <v>1548.4</v>
      </c>
      <c r="I181" s="50">
        <v>0</v>
      </c>
      <c r="J181" s="65"/>
      <c r="L181" s="61"/>
    </row>
    <row r="182" spans="1:10" s="14" customFormat="1" ht="50.25">
      <c r="A182" s="104" t="s">
        <v>213</v>
      </c>
      <c r="B182" s="105"/>
      <c r="C182" s="105"/>
      <c r="D182" s="105"/>
      <c r="E182" s="105"/>
      <c r="F182" s="106"/>
      <c r="G182" s="50">
        <f t="shared" si="7"/>
        <v>400</v>
      </c>
      <c r="H182" s="47">
        <v>0</v>
      </c>
      <c r="I182" s="47">
        <v>400</v>
      </c>
      <c r="J182" s="16"/>
    </row>
    <row r="183" spans="1:10" s="14" customFormat="1" ht="50.25">
      <c r="A183" s="111" t="s">
        <v>238</v>
      </c>
      <c r="B183" s="112"/>
      <c r="C183" s="112"/>
      <c r="D183" s="112"/>
      <c r="E183" s="112"/>
      <c r="F183" s="113"/>
      <c r="G183" s="50">
        <f t="shared" si="7"/>
        <v>48</v>
      </c>
      <c r="H183" s="47">
        <v>0</v>
      </c>
      <c r="I183" s="47">
        <v>48</v>
      </c>
      <c r="J183" s="16"/>
    </row>
    <row r="184" spans="1:10" s="14" customFormat="1" ht="50.25">
      <c r="A184" s="96" t="s">
        <v>7</v>
      </c>
      <c r="B184" s="96"/>
      <c r="C184" s="48"/>
      <c r="D184" s="56">
        <f>SUM(D159:D181)</f>
        <v>851</v>
      </c>
      <c r="E184" s="47">
        <f>SUM(E159:E181)</f>
        <v>23529.1</v>
      </c>
      <c r="F184" s="45"/>
      <c r="G184" s="47">
        <f>SUM(G159:G183)</f>
        <v>112107</v>
      </c>
      <c r="H184" s="47">
        <f>SUM(H159:H183)</f>
        <v>109938.4</v>
      </c>
      <c r="I184" s="47">
        <f>SUM(I159:I183)</f>
        <v>2168.6</v>
      </c>
      <c r="J184" s="16"/>
    </row>
    <row r="185" spans="1:10" s="14" customFormat="1" ht="50.25">
      <c r="A185" s="92" t="s">
        <v>48</v>
      </c>
      <c r="B185" s="93"/>
      <c r="C185" s="93"/>
      <c r="D185" s="93"/>
      <c r="E185" s="93"/>
      <c r="F185" s="93"/>
      <c r="G185" s="93"/>
      <c r="H185" s="93"/>
      <c r="I185" s="94"/>
      <c r="J185" s="16"/>
    </row>
    <row r="186" spans="1:12" s="14" customFormat="1" ht="54.75" customHeight="1">
      <c r="A186" s="2">
        <v>1</v>
      </c>
      <c r="B186" s="45" t="s">
        <v>39</v>
      </c>
      <c r="C186" s="45" t="s">
        <v>13</v>
      </c>
      <c r="D186" s="2">
        <v>160</v>
      </c>
      <c r="E186" s="3">
        <v>3843.5</v>
      </c>
      <c r="F186" s="45" t="s">
        <v>2</v>
      </c>
      <c r="G186" s="47">
        <f aca="true" t="shared" si="8" ref="G186:G214">H186+I186</f>
        <v>15719.8</v>
      </c>
      <c r="H186" s="47">
        <v>15719.8</v>
      </c>
      <c r="I186" s="47">
        <v>0</v>
      </c>
      <c r="J186" s="4"/>
      <c r="K186" s="60"/>
      <c r="L186" s="60"/>
    </row>
    <row r="187" spans="1:12" s="14" customFormat="1" ht="54.75" customHeight="1">
      <c r="A187" s="2">
        <v>2</v>
      </c>
      <c r="B187" s="49" t="s">
        <v>109</v>
      </c>
      <c r="C187" s="45" t="s">
        <v>13</v>
      </c>
      <c r="D187" s="97" t="s">
        <v>157</v>
      </c>
      <c r="E187" s="98"/>
      <c r="F187" s="45" t="s">
        <v>2</v>
      </c>
      <c r="G187" s="47">
        <f t="shared" si="8"/>
        <v>263.7</v>
      </c>
      <c r="H187" s="47">
        <v>0</v>
      </c>
      <c r="I187" s="47">
        <v>263.7</v>
      </c>
      <c r="J187" s="4"/>
      <c r="K187" s="60"/>
      <c r="L187" s="60"/>
    </row>
    <row r="188" spans="1:12" s="14" customFormat="1" ht="54.75" customHeight="1">
      <c r="A188" s="2">
        <v>3</v>
      </c>
      <c r="B188" s="49" t="s">
        <v>211</v>
      </c>
      <c r="C188" s="45" t="s">
        <v>13</v>
      </c>
      <c r="D188" s="2">
        <v>110</v>
      </c>
      <c r="E188" s="47">
        <v>2393.4</v>
      </c>
      <c r="F188" s="45" t="s">
        <v>22</v>
      </c>
      <c r="G188" s="47">
        <f t="shared" si="8"/>
        <v>14000</v>
      </c>
      <c r="H188" s="47">
        <v>14000</v>
      </c>
      <c r="I188" s="47">
        <v>0</v>
      </c>
      <c r="J188" s="4"/>
      <c r="K188" s="60"/>
      <c r="L188" s="60"/>
    </row>
    <row r="189" spans="1:12" s="14" customFormat="1" ht="54.75" customHeight="1">
      <c r="A189" s="2">
        <v>4</v>
      </c>
      <c r="B189" s="49" t="s">
        <v>127</v>
      </c>
      <c r="C189" s="45" t="s">
        <v>13</v>
      </c>
      <c r="D189" s="97" t="s">
        <v>157</v>
      </c>
      <c r="E189" s="98"/>
      <c r="F189" s="45" t="s">
        <v>2</v>
      </c>
      <c r="G189" s="47">
        <f t="shared" si="8"/>
        <v>907.3</v>
      </c>
      <c r="H189" s="47">
        <v>0</v>
      </c>
      <c r="I189" s="47">
        <v>907.3</v>
      </c>
      <c r="J189" s="4"/>
      <c r="K189" s="60"/>
      <c r="L189" s="60"/>
    </row>
    <row r="190" spans="1:12" s="14" customFormat="1" ht="162" customHeight="1">
      <c r="A190" s="2">
        <v>5</v>
      </c>
      <c r="B190" s="49" t="s">
        <v>86</v>
      </c>
      <c r="C190" s="46" t="s">
        <v>45</v>
      </c>
      <c r="D190" s="2">
        <v>90</v>
      </c>
      <c r="E190" s="54">
        <v>3295.9</v>
      </c>
      <c r="F190" s="51" t="s">
        <v>2</v>
      </c>
      <c r="G190" s="50">
        <f t="shared" si="8"/>
        <v>16173.2</v>
      </c>
      <c r="H190" s="50">
        <v>16173.2</v>
      </c>
      <c r="I190" s="50">
        <v>0</v>
      </c>
      <c r="J190" s="4"/>
      <c r="K190" s="60"/>
      <c r="L190" s="60"/>
    </row>
    <row r="191" spans="1:12" s="14" customFormat="1" ht="50.25">
      <c r="A191" s="2">
        <v>6</v>
      </c>
      <c r="B191" s="49" t="s">
        <v>209</v>
      </c>
      <c r="C191" s="45" t="s">
        <v>13</v>
      </c>
      <c r="D191" s="2">
        <v>2</v>
      </c>
      <c r="E191" s="2">
        <v>28.9</v>
      </c>
      <c r="F191" s="45" t="s">
        <v>2</v>
      </c>
      <c r="G191" s="47">
        <f t="shared" si="8"/>
        <v>403.6</v>
      </c>
      <c r="H191" s="47">
        <v>403.6</v>
      </c>
      <c r="I191" s="47">
        <v>0</v>
      </c>
      <c r="J191" s="4"/>
      <c r="K191" s="60"/>
      <c r="L191" s="60"/>
    </row>
    <row r="192" spans="1:12" s="14" customFormat="1" ht="50.25">
      <c r="A192" s="2">
        <v>7</v>
      </c>
      <c r="B192" s="48" t="s">
        <v>43</v>
      </c>
      <c r="C192" s="48" t="s">
        <v>13</v>
      </c>
      <c r="D192" s="2">
        <v>154</v>
      </c>
      <c r="E192" s="50">
        <v>3483.3</v>
      </c>
      <c r="F192" s="48" t="s">
        <v>2</v>
      </c>
      <c r="G192" s="47">
        <f t="shared" si="8"/>
        <v>18434.5</v>
      </c>
      <c r="H192" s="1">
        <v>18434.5</v>
      </c>
      <c r="I192" s="47">
        <v>0</v>
      </c>
      <c r="J192" s="4"/>
      <c r="K192" s="60"/>
      <c r="L192" s="60"/>
    </row>
    <row r="193" spans="1:12" s="14" customFormat="1" ht="50.25">
      <c r="A193" s="2">
        <v>8</v>
      </c>
      <c r="B193" s="49" t="s">
        <v>85</v>
      </c>
      <c r="C193" s="45" t="s">
        <v>13</v>
      </c>
      <c r="D193" s="2">
        <v>214</v>
      </c>
      <c r="E193" s="50">
        <v>3528.5</v>
      </c>
      <c r="F193" s="45" t="s">
        <v>2</v>
      </c>
      <c r="G193" s="47">
        <f t="shared" si="8"/>
        <v>13637.8</v>
      </c>
      <c r="H193" s="47">
        <v>13637.8</v>
      </c>
      <c r="I193" s="47">
        <v>0</v>
      </c>
      <c r="J193" s="4"/>
      <c r="K193" s="60"/>
      <c r="L193" s="60"/>
    </row>
    <row r="194" spans="1:12" s="14" customFormat="1" ht="50.25">
      <c r="A194" s="2">
        <v>9</v>
      </c>
      <c r="B194" s="49" t="s">
        <v>81</v>
      </c>
      <c r="C194" s="45" t="s">
        <v>13</v>
      </c>
      <c r="D194" s="56">
        <v>85</v>
      </c>
      <c r="E194" s="47">
        <v>2105</v>
      </c>
      <c r="F194" s="45" t="s">
        <v>2</v>
      </c>
      <c r="G194" s="47">
        <f t="shared" si="8"/>
        <v>9738.6</v>
      </c>
      <c r="H194" s="47">
        <v>9738.6</v>
      </c>
      <c r="I194" s="47">
        <v>0</v>
      </c>
      <c r="J194" s="4"/>
      <c r="K194" s="60"/>
      <c r="L194" s="60"/>
    </row>
    <row r="195" spans="1:12" s="14" customFormat="1" ht="50.25">
      <c r="A195" s="2">
        <v>10</v>
      </c>
      <c r="B195" s="48" t="s">
        <v>128</v>
      </c>
      <c r="C195" s="45" t="s">
        <v>15</v>
      </c>
      <c r="D195" s="90" t="s">
        <v>157</v>
      </c>
      <c r="E195" s="91"/>
      <c r="F195" s="45" t="s">
        <v>2</v>
      </c>
      <c r="G195" s="47">
        <f t="shared" si="8"/>
        <v>1194.9</v>
      </c>
      <c r="H195" s="47">
        <v>0</v>
      </c>
      <c r="I195" s="47">
        <v>1194.9</v>
      </c>
      <c r="J195" s="4"/>
      <c r="K195" s="60"/>
      <c r="L195" s="60"/>
    </row>
    <row r="196" spans="1:12" s="14" customFormat="1" ht="50.25">
      <c r="A196" s="2">
        <v>11</v>
      </c>
      <c r="B196" s="49" t="s">
        <v>99</v>
      </c>
      <c r="C196" s="45" t="s">
        <v>15</v>
      </c>
      <c r="D196" s="2">
        <v>111</v>
      </c>
      <c r="E196" s="3">
        <v>2637</v>
      </c>
      <c r="F196" s="45" t="s">
        <v>2</v>
      </c>
      <c r="G196" s="47">
        <f t="shared" si="8"/>
        <v>7407.1</v>
      </c>
      <c r="H196" s="47">
        <v>6956.9</v>
      </c>
      <c r="I196" s="47">
        <v>450.2</v>
      </c>
      <c r="J196" s="4"/>
      <c r="K196" s="60"/>
      <c r="L196" s="60"/>
    </row>
    <row r="197" spans="1:12" s="14" customFormat="1" ht="50.25">
      <c r="A197" s="2">
        <v>12</v>
      </c>
      <c r="B197" s="49" t="s">
        <v>122</v>
      </c>
      <c r="C197" s="45" t="s">
        <v>15</v>
      </c>
      <c r="D197" s="2">
        <v>94</v>
      </c>
      <c r="E197" s="47">
        <v>2501.8</v>
      </c>
      <c r="F197" s="45" t="s">
        <v>2</v>
      </c>
      <c r="G197" s="47">
        <f t="shared" si="8"/>
        <v>1345.7</v>
      </c>
      <c r="H197" s="47">
        <v>1242.5</v>
      </c>
      <c r="I197" s="47">
        <v>103.2</v>
      </c>
      <c r="J197" s="4"/>
      <c r="K197" s="60"/>
      <c r="L197" s="60"/>
    </row>
    <row r="198" spans="1:12" s="14" customFormat="1" ht="50.25">
      <c r="A198" s="2">
        <v>13</v>
      </c>
      <c r="B198" s="48" t="s">
        <v>123</v>
      </c>
      <c r="C198" s="45" t="s">
        <v>15</v>
      </c>
      <c r="D198" s="90" t="s">
        <v>157</v>
      </c>
      <c r="E198" s="91"/>
      <c r="F198" s="45" t="s">
        <v>2</v>
      </c>
      <c r="G198" s="47">
        <f t="shared" si="8"/>
        <v>429.1</v>
      </c>
      <c r="H198" s="47">
        <v>0</v>
      </c>
      <c r="I198" s="47">
        <v>429.1</v>
      </c>
      <c r="J198" s="4"/>
      <c r="K198" s="60"/>
      <c r="L198" s="60"/>
    </row>
    <row r="199" spans="1:12" s="14" customFormat="1" ht="147.75" customHeight="1">
      <c r="A199" s="2">
        <v>14</v>
      </c>
      <c r="B199" s="49" t="s">
        <v>70</v>
      </c>
      <c r="C199" s="46" t="s">
        <v>46</v>
      </c>
      <c r="D199" s="97" t="s">
        <v>157</v>
      </c>
      <c r="E199" s="98"/>
      <c r="F199" s="49" t="s">
        <v>2</v>
      </c>
      <c r="G199" s="50">
        <f t="shared" si="8"/>
        <v>14925</v>
      </c>
      <c r="H199" s="50">
        <v>14925</v>
      </c>
      <c r="I199" s="50">
        <v>0</v>
      </c>
      <c r="J199" s="4"/>
      <c r="K199" s="60"/>
      <c r="L199" s="60"/>
    </row>
    <row r="200" spans="1:12" s="14" customFormat="1" ht="50.25">
      <c r="A200" s="2">
        <v>15</v>
      </c>
      <c r="B200" s="48" t="s">
        <v>93</v>
      </c>
      <c r="C200" s="45" t="s">
        <v>15</v>
      </c>
      <c r="D200" s="2">
        <v>49</v>
      </c>
      <c r="E200" s="50">
        <v>1613.7</v>
      </c>
      <c r="F200" s="45" t="s">
        <v>2</v>
      </c>
      <c r="G200" s="47">
        <f t="shared" si="8"/>
        <v>4630.1</v>
      </c>
      <c r="H200" s="47">
        <v>4476.1</v>
      </c>
      <c r="I200" s="47">
        <v>154</v>
      </c>
      <c r="J200" s="4"/>
      <c r="K200" s="60"/>
      <c r="L200" s="60"/>
    </row>
    <row r="201" spans="1:12" s="14" customFormat="1" ht="50.25">
      <c r="A201" s="2">
        <v>16</v>
      </c>
      <c r="B201" s="49" t="s">
        <v>94</v>
      </c>
      <c r="C201" s="45" t="s">
        <v>15</v>
      </c>
      <c r="D201" s="2">
        <v>163</v>
      </c>
      <c r="E201" s="54">
        <v>4271.6</v>
      </c>
      <c r="F201" s="45" t="s">
        <v>2</v>
      </c>
      <c r="G201" s="47">
        <f t="shared" si="8"/>
        <v>2923.1</v>
      </c>
      <c r="H201" s="47">
        <v>2923.1</v>
      </c>
      <c r="I201" s="47">
        <v>0</v>
      </c>
      <c r="J201" s="4"/>
      <c r="K201" s="60"/>
      <c r="L201" s="60"/>
    </row>
    <row r="202" spans="1:12" s="14" customFormat="1" ht="50.25">
      <c r="A202" s="2">
        <v>17</v>
      </c>
      <c r="B202" s="49" t="s">
        <v>120</v>
      </c>
      <c r="C202" s="45" t="s">
        <v>15</v>
      </c>
      <c r="D202" s="2">
        <v>62</v>
      </c>
      <c r="E202" s="47">
        <v>1290</v>
      </c>
      <c r="F202" s="45" t="s">
        <v>2</v>
      </c>
      <c r="G202" s="47">
        <f t="shared" si="8"/>
        <v>1645.3</v>
      </c>
      <c r="H202" s="47">
        <v>1431.2</v>
      </c>
      <c r="I202" s="47">
        <v>214.1</v>
      </c>
      <c r="J202" s="4"/>
      <c r="K202" s="60"/>
      <c r="L202" s="60"/>
    </row>
    <row r="203" spans="1:12" s="14" customFormat="1" ht="50.25">
      <c r="A203" s="2">
        <v>18</v>
      </c>
      <c r="B203" s="49" t="s">
        <v>95</v>
      </c>
      <c r="C203" s="45" t="s">
        <v>15</v>
      </c>
      <c r="D203" s="102" t="s">
        <v>157</v>
      </c>
      <c r="E203" s="103"/>
      <c r="F203" s="51" t="s">
        <v>2</v>
      </c>
      <c r="G203" s="47">
        <f t="shared" si="8"/>
        <v>602.6</v>
      </c>
      <c r="H203" s="47">
        <v>0</v>
      </c>
      <c r="I203" s="47">
        <v>602.6</v>
      </c>
      <c r="J203" s="4"/>
      <c r="K203" s="60"/>
      <c r="L203" s="60"/>
    </row>
    <row r="204" spans="1:12" s="14" customFormat="1" ht="150.75">
      <c r="A204" s="2">
        <v>19</v>
      </c>
      <c r="B204" s="49" t="s">
        <v>187</v>
      </c>
      <c r="C204" s="53" t="s">
        <v>46</v>
      </c>
      <c r="D204" s="102" t="s">
        <v>157</v>
      </c>
      <c r="E204" s="103"/>
      <c r="F204" s="51" t="s">
        <v>2</v>
      </c>
      <c r="G204" s="50">
        <f t="shared" si="8"/>
        <v>163.4</v>
      </c>
      <c r="H204" s="50">
        <v>0</v>
      </c>
      <c r="I204" s="50">
        <v>163.4</v>
      </c>
      <c r="J204" s="4"/>
      <c r="K204" s="60"/>
      <c r="L204" s="60"/>
    </row>
    <row r="205" spans="1:12" s="14" customFormat="1" ht="50.25">
      <c r="A205" s="2">
        <v>20</v>
      </c>
      <c r="B205" s="48" t="s">
        <v>180</v>
      </c>
      <c r="C205" s="45" t="s">
        <v>15</v>
      </c>
      <c r="D205" s="90" t="s">
        <v>157</v>
      </c>
      <c r="E205" s="91"/>
      <c r="F205" s="45" t="s">
        <v>2</v>
      </c>
      <c r="G205" s="47">
        <f t="shared" si="8"/>
        <v>922.7</v>
      </c>
      <c r="H205" s="47">
        <v>0</v>
      </c>
      <c r="I205" s="47">
        <v>922.7</v>
      </c>
      <c r="J205" s="4"/>
      <c r="K205" s="60"/>
      <c r="L205" s="60"/>
    </row>
    <row r="206" spans="1:12" s="14" customFormat="1" ht="50.25">
      <c r="A206" s="2">
        <v>21</v>
      </c>
      <c r="B206" s="48" t="s">
        <v>206</v>
      </c>
      <c r="C206" s="45" t="s">
        <v>15</v>
      </c>
      <c r="D206" s="2">
        <v>63</v>
      </c>
      <c r="E206" s="50">
        <v>1074</v>
      </c>
      <c r="F206" s="45" t="s">
        <v>2</v>
      </c>
      <c r="G206" s="47">
        <f t="shared" si="8"/>
        <v>7851.2</v>
      </c>
      <c r="H206" s="47">
        <v>7851.2</v>
      </c>
      <c r="I206" s="47">
        <v>0</v>
      </c>
      <c r="J206" s="4"/>
      <c r="K206" s="60"/>
      <c r="L206" s="60"/>
    </row>
    <row r="207" spans="1:12" s="14" customFormat="1" ht="50.25">
      <c r="A207" s="2">
        <v>22</v>
      </c>
      <c r="B207" s="48" t="s">
        <v>97</v>
      </c>
      <c r="C207" s="45" t="s">
        <v>15</v>
      </c>
      <c r="D207" s="56">
        <v>111</v>
      </c>
      <c r="E207" s="47">
        <v>3054.1</v>
      </c>
      <c r="F207" s="45" t="s">
        <v>2</v>
      </c>
      <c r="G207" s="47">
        <f t="shared" si="8"/>
        <v>7989.6</v>
      </c>
      <c r="H207" s="47">
        <v>7592.5</v>
      </c>
      <c r="I207" s="47">
        <v>397.1</v>
      </c>
      <c r="J207" s="4"/>
      <c r="K207" s="60"/>
      <c r="L207" s="60"/>
    </row>
    <row r="208" spans="1:12" s="14" customFormat="1" ht="50.25">
      <c r="A208" s="2">
        <v>23</v>
      </c>
      <c r="B208" s="49" t="s">
        <v>105</v>
      </c>
      <c r="C208" s="45" t="s">
        <v>15</v>
      </c>
      <c r="D208" s="2">
        <v>80</v>
      </c>
      <c r="E208" s="3">
        <v>1948.7</v>
      </c>
      <c r="F208" s="45" t="s">
        <v>2</v>
      </c>
      <c r="G208" s="47">
        <f t="shared" si="8"/>
        <v>6556.5</v>
      </c>
      <c r="H208" s="47">
        <v>6344.7</v>
      </c>
      <c r="I208" s="47">
        <v>211.8</v>
      </c>
      <c r="J208" s="4"/>
      <c r="K208" s="60"/>
      <c r="L208" s="60"/>
    </row>
    <row r="209" spans="1:12" s="14" customFormat="1" ht="50.25">
      <c r="A209" s="2">
        <v>24</v>
      </c>
      <c r="B209" s="48" t="s">
        <v>117</v>
      </c>
      <c r="C209" s="45" t="s">
        <v>15</v>
      </c>
      <c r="D209" s="2">
        <v>76</v>
      </c>
      <c r="E209" s="50">
        <v>1963.3</v>
      </c>
      <c r="F209" s="45" t="s">
        <v>2</v>
      </c>
      <c r="G209" s="47">
        <f t="shared" si="8"/>
        <v>2678.3</v>
      </c>
      <c r="H209" s="47">
        <v>2432.3</v>
      </c>
      <c r="I209" s="47">
        <v>246</v>
      </c>
      <c r="J209" s="4"/>
      <c r="K209" s="60"/>
      <c r="L209" s="60"/>
    </row>
    <row r="210" spans="1:12" s="14" customFormat="1" ht="50.25">
      <c r="A210" s="2">
        <v>25</v>
      </c>
      <c r="B210" s="48" t="s">
        <v>135</v>
      </c>
      <c r="C210" s="45" t="s">
        <v>14</v>
      </c>
      <c r="D210" s="2">
        <v>85</v>
      </c>
      <c r="E210" s="50">
        <v>2040.6</v>
      </c>
      <c r="F210" s="45" t="s">
        <v>2</v>
      </c>
      <c r="G210" s="47">
        <f t="shared" si="8"/>
        <v>4571.6</v>
      </c>
      <c r="H210" s="47">
        <v>4368.1</v>
      </c>
      <c r="I210" s="47">
        <v>203.5</v>
      </c>
      <c r="J210" s="4"/>
      <c r="K210" s="60"/>
      <c r="L210" s="60"/>
    </row>
    <row r="211" spans="1:12" s="14" customFormat="1" ht="50.25">
      <c r="A211" s="2">
        <v>26</v>
      </c>
      <c r="B211" s="48" t="s">
        <v>103</v>
      </c>
      <c r="C211" s="45" t="s">
        <v>14</v>
      </c>
      <c r="D211" s="2">
        <v>117</v>
      </c>
      <c r="E211" s="50">
        <v>2717.9</v>
      </c>
      <c r="F211" s="45" t="s">
        <v>2</v>
      </c>
      <c r="G211" s="47">
        <f t="shared" si="8"/>
        <v>709.8</v>
      </c>
      <c r="H211" s="47">
        <v>624.3</v>
      </c>
      <c r="I211" s="47">
        <v>85.5</v>
      </c>
      <c r="J211" s="4"/>
      <c r="K211" s="60"/>
      <c r="L211" s="60"/>
    </row>
    <row r="212" spans="1:12" s="14" customFormat="1" ht="50.25">
      <c r="A212" s="2">
        <v>27</v>
      </c>
      <c r="B212" s="48" t="s">
        <v>144</v>
      </c>
      <c r="C212" s="45" t="s">
        <v>14</v>
      </c>
      <c r="D212" s="2">
        <v>18</v>
      </c>
      <c r="E212" s="50">
        <v>433.4</v>
      </c>
      <c r="F212" s="45" t="s">
        <v>2</v>
      </c>
      <c r="G212" s="47">
        <f t="shared" si="8"/>
        <v>2467</v>
      </c>
      <c r="H212" s="47">
        <v>2429.2</v>
      </c>
      <c r="I212" s="47">
        <v>37.8</v>
      </c>
      <c r="J212" s="4"/>
      <c r="K212" s="60"/>
      <c r="L212" s="60"/>
    </row>
    <row r="213" spans="1:12" s="82" customFormat="1" ht="50.25">
      <c r="A213" s="2">
        <v>28</v>
      </c>
      <c r="B213" s="49" t="s">
        <v>102</v>
      </c>
      <c r="C213" s="45" t="s">
        <v>14</v>
      </c>
      <c r="D213" s="90" t="s">
        <v>157</v>
      </c>
      <c r="E213" s="91"/>
      <c r="F213" s="45" t="s">
        <v>2</v>
      </c>
      <c r="G213" s="47">
        <f t="shared" si="8"/>
        <v>326.4</v>
      </c>
      <c r="H213" s="47">
        <v>0</v>
      </c>
      <c r="I213" s="47">
        <v>326.4</v>
      </c>
      <c r="J213" s="28"/>
      <c r="K213" s="60"/>
      <c r="L213" s="60"/>
    </row>
    <row r="214" spans="1:12" s="82" customFormat="1" ht="50.25">
      <c r="A214" s="95" t="s">
        <v>213</v>
      </c>
      <c r="B214" s="95"/>
      <c r="C214" s="95"/>
      <c r="D214" s="95"/>
      <c r="E214" s="95"/>
      <c r="F214" s="95"/>
      <c r="G214" s="47">
        <f t="shared" si="8"/>
        <v>3000</v>
      </c>
      <c r="H214" s="47">
        <v>0</v>
      </c>
      <c r="I214" s="47">
        <v>3000</v>
      </c>
      <c r="J214" s="28"/>
      <c r="K214" s="60"/>
      <c r="L214" s="60"/>
    </row>
    <row r="215" spans="1:12" s="82" customFormat="1" ht="50.25">
      <c r="A215" s="96" t="s">
        <v>7</v>
      </c>
      <c r="B215" s="96"/>
      <c r="C215" s="83"/>
      <c r="D215" s="56">
        <f>SUM(D186:D213)</f>
        <v>1844</v>
      </c>
      <c r="E215" s="47">
        <f>SUM(E186:E213)</f>
        <v>44224.6</v>
      </c>
      <c r="F215" s="83"/>
      <c r="G215" s="47">
        <f>SUM(G186:G214)</f>
        <v>161617.9</v>
      </c>
      <c r="H215" s="47">
        <f>SUM(H186:H214)</f>
        <v>151704.6</v>
      </c>
      <c r="I215" s="47">
        <f>SUM(I186:I214)</f>
        <v>9913.3</v>
      </c>
      <c r="J215" s="28"/>
      <c r="K215" s="60"/>
      <c r="L215" s="60"/>
    </row>
    <row r="216" spans="1:12" s="14" customFormat="1" ht="50.25">
      <c r="A216" s="97" t="s">
        <v>49</v>
      </c>
      <c r="B216" s="99"/>
      <c r="C216" s="99"/>
      <c r="D216" s="99"/>
      <c r="E216" s="99"/>
      <c r="F216" s="99"/>
      <c r="G216" s="99"/>
      <c r="H216" s="99"/>
      <c r="I216" s="98"/>
      <c r="J216" s="4"/>
      <c r="K216" s="60"/>
      <c r="L216" s="60"/>
    </row>
    <row r="217" spans="1:12" s="14" customFormat="1" ht="54.75" customHeight="1">
      <c r="A217" s="2">
        <v>1</v>
      </c>
      <c r="B217" s="49" t="s">
        <v>109</v>
      </c>
      <c r="C217" s="45" t="s">
        <v>13</v>
      </c>
      <c r="D217" s="2">
        <v>137</v>
      </c>
      <c r="E217" s="3">
        <v>4141.5</v>
      </c>
      <c r="F217" s="45" t="s">
        <v>2</v>
      </c>
      <c r="G217" s="47">
        <f aca="true" t="shared" si="9" ref="G217:G243">H217+I217</f>
        <v>8618.5</v>
      </c>
      <c r="H217" s="47">
        <v>8618.5</v>
      </c>
      <c r="I217" s="47">
        <v>0</v>
      </c>
      <c r="J217" s="4"/>
      <c r="K217" s="60"/>
      <c r="L217" s="60"/>
    </row>
    <row r="218" spans="1:12" s="14" customFormat="1" ht="54.75" customHeight="1">
      <c r="A218" s="2">
        <v>2</v>
      </c>
      <c r="B218" s="49" t="s">
        <v>126</v>
      </c>
      <c r="C218" s="49" t="s">
        <v>13</v>
      </c>
      <c r="D218" s="2">
        <v>120</v>
      </c>
      <c r="E218" s="2">
        <v>2528.9</v>
      </c>
      <c r="F218" s="45" t="s">
        <v>2</v>
      </c>
      <c r="G218" s="50">
        <f t="shared" si="9"/>
        <v>8021</v>
      </c>
      <c r="H218" s="50">
        <v>7567.6</v>
      </c>
      <c r="I218" s="50">
        <v>453.4</v>
      </c>
      <c r="J218" s="4"/>
      <c r="K218" s="60"/>
      <c r="L218" s="60"/>
    </row>
    <row r="219" spans="1:10" ht="50.25">
      <c r="A219" s="2">
        <v>3</v>
      </c>
      <c r="B219" s="49" t="s">
        <v>127</v>
      </c>
      <c r="C219" s="49" t="s">
        <v>13</v>
      </c>
      <c r="D219" s="2">
        <v>30</v>
      </c>
      <c r="E219" s="2">
        <v>560.9</v>
      </c>
      <c r="F219" s="45" t="s">
        <v>2</v>
      </c>
      <c r="G219" s="50">
        <f t="shared" si="9"/>
        <v>5520.6</v>
      </c>
      <c r="H219" s="50">
        <v>5520.6</v>
      </c>
      <c r="I219" s="50">
        <v>0</v>
      </c>
      <c r="J219" s="19"/>
    </row>
    <row r="220" spans="1:12" s="14" customFormat="1" ht="54.75" customHeight="1">
      <c r="A220" s="2">
        <v>4</v>
      </c>
      <c r="B220" s="49" t="s">
        <v>177</v>
      </c>
      <c r="C220" s="45" t="s">
        <v>13</v>
      </c>
      <c r="D220" s="2">
        <v>73</v>
      </c>
      <c r="E220" s="3">
        <v>1845.1</v>
      </c>
      <c r="F220" s="45" t="s">
        <v>2</v>
      </c>
      <c r="G220" s="47">
        <f t="shared" si="9"/>
        <v>6320.1</v>
      </c>
      <c r="H220" s="47">
        <v>6221.7</v>
      </c>
      <c r="I220" s="47">
        <v>98.4</v>
      </c>
      <c r="J220" s="4"/>
      <c r="K220" s="60"/>
      <c r="L220" s="60"/>
    </row>
    <row r="221" spans="1:10" s="14" customFormat="1" ht="57.75" customHeight="1">
      <c r="A221" s="2">
        <v>5</v>
      </c>
      <c r="B221" s="48" t="s">
        <v>116</v>
      </c>
      <c r="C221" s="45" t="s">
        <v>13</v>
      </c>
      <c r="D221" s="56">
        <v>55</v>
      </c>
      <c r="E221" s="47">
        <v>1410.6</v>
      </c>
      <c r="F221" s="45" t="s">
        <v>2</v>
      </c>
      <c r="G221" s="47">
        <f t="shared" si="9"/>
        <v>5598.6</v>
      </c>
      <c r="H221" s="47">
        <v>5451.6</v>
      </c>
      <c r="I221" s="47">
        <v>147</v>
      </c>
      <c r="J221" s="18"/>
    </row>
    <row r="222" spans="1:12" s="14" customFormat="1" ht="155.25" customHeight="1">
      <c r="A222" s="2">
        <v>6</v>
      </c>
      <c r="B222" s="49" t="s">
        <v>70</v>
      </c>
      <c r="C222" s="46" t="s">
        <v>46</v>
      </c>
      <c r="D222" s="2">
        <v>69</v>
      </c>
      <c r="E222" s="2">
        <v>5941.9</v>
      </c>
      <c r="F222" s="49" t="s">
        <v>2</v>
      </c>
      <c r="G222" s="50">
        <f t="shared" si="9"/>
        <v>14612.2</v>
      </c>
      <c r="H222" s="50">
        <v>14612.2</v>
      </c>
      <c r="I222" s="50">
        <v>0</v>
      </c>
      <c r="J222" s="4"/>
      <c r="K222" s="60"/>
      <c r="L222" s="60"/>
    </row>
    <row r="223" spans="1:10" ht="50.25">
      <c r="A223" s="2">
        <v>7</v>
      </c>
      <c r="B223" s="48" t="s">
        <v>227</v>
      </c>
      <c r="C223" s="45" t="s">
        <v>15</v>
      </c>
      <c r="D223" s="90" t="s">
        <v>157</v>
      </c>
      <c r="E223" s="91"/>
      <c r="F223" s="45" t="s">
        <v>2</v>
      </c>
      <c r="G223" s="47">
        <f t="shared" si="9"/>
        <v>885.8</v>
      </c>
      <c r="H223" s="47">
        <v>0</v>
      </c>
      <c r="I223" s="47">
        <v>885.8</v>
      </c>
      <c r="J223" s="19"/>
    </row>
    <row r="224" spans="1:10" ht="50.25">
      <c r="A224" s="2">
        <v>8</v>
      </c>
      <c r="B224" s="48" t="s">
        <v>128</v>
      </c>
      <c r="C224" s="48" t="s">
        <v>15</v>
      </c>
      <c r="D224" s="56">
        <v>303</v>
      </c>
      <c r="E224" s="47">
        <v>4750.3</v>
      </c>
      <c r="F224" s="45" t="s">
        <v>2</v>
      </c>
      <c r="G224" s="47">
        <f t="shared" si="9"/>
        <v>18903.2</v>
      </c>
      <c r="H224" s="47">
        <v>18903.2</v>
      </c>
      <c r="I224" s="47">
        <v>0</v>
      </c>
      <c r="J224" s="19"/>
    </row>
    <row r="225" spans="1:10" ht="50.25">
      <c r="A225" s="2">
        <v>9</v>
      </c>
      <c r="B225" s="48" t="s">
        <v>129</v>
      </c>
      <c r="C225" s="48" t="s">
        <v>15</v>
      </c>
      <c r="D225" s="90" t="s">
        <v>157</v>
      </c>
      <c r="E225" s="91"/>
      <c r="F225" s="45" t="s">
        <v>2</v>
      </c>
      <c r="G225" s="47">
        <f t="shared" si="9"/>
        <v>267</v>
      </c>
      <c r="H225" s="47">
        <v>0</v>
      </c>
      <c r="I225" s="47">
        <v>267</v>
      </c>
      <c r="J225" s="19"/>
    </row>
    <row r="226" spans="1:13" s="14" customFormat="1" ht="51.75" customHeight="1">
      <c r="A226" s="2">
        <v>10</v>
      </c>
      <c r="B226" s="49" t="s">
        <v>218</v>
      </c>
      <c r="C226" s="45" t="s">
        <v>15</v>
      </c>
      <c r="D226" s="90" t="s">
        <v>157</v>
      </c>
      <c r="E226" s="91"/>
      <c r="F226" s="45" t="s">
        <v>2</v>
      </c>
      <c r="G226" s="47">
        <f t="shared" si="9"/>
        <v>204.4</v>
      </c>
      <c r="H226" s="47">
        <v>0</v>
      </c>
      <c r="I226" s="47">
        <v>204.4</v>
      </c>
      <c r="J226" s="16"/>
      <c r="M226" s="60"/>
    </row>
    <row r="227" spans="1:10" ht="54.75" customHeight="1">
      <c r="A227" s="2">
        <v>11</v>
      </c>
      <c r="B227" s="58" t="s">
        <v>123</v>
      </c>
      <c r="C227" s="46" t="s">
        <v>15</v>
      </c>
      <c r="D227" s="2">
        <v>43</v>
      </c>
      <c r="E227" s="2">
        <v>904.8</v>
      </c>
      <c r="F227" s="45" t="s">
        <v>2</v>
      </c>
      <c r="G227" s="47">
        <f t="shared" si="9"/>
        <v>2781.3</v>
      </c>
      <c r="H227" s="50">
        <v>2781.3</v>
      </c>
      <c r="I227" s="50">
        <v>0</v>
      </c>
      <c r="J227" s="15"/>
    </row>
    <row r="228" spans="1:10" ht="50.25">
      <c r="A228" s="2">
        <v>12</v>
      </c>
      <c r="B228" s="48" t="s">
        <v>148</v>
      </c>
      <c r="C228" s="48" t="s">
        <v>15</v>
      </c>
      <c r="D228" s="56">
        <v>63</v>
      </c>
      <c r="E228" s="47">
        <v>2194.1</v>
      </c>
      <c r="F228" s="45" t="s">
        <v>2</v>
      </c>
      <c r="G228" s="47">
        <f t="shared" si="9"/>
        <v>4512.7</v>
      </c>
      <c r="H228" s="47">
        <v>4146.3</v>
      </c>
      <c r="I228" s="47">
        <v>366.4</v>
      </c>
      <c r="J228" s="19"/>
    </row>
    <row r="229" spans="1:10" ht="50.25">
      <c r="A229" s="2">
        <v>13</v>
      </c>
      <c r="B229" s="48" t="s">
        <v>132</v>
      </c>
      <c r="C229" s="48" t="s">
        <v>15</v>
      </c>
      <c r="D229" s="56">
        <v>40</v>
      </c>
      <c r="E229" s="47">
        <v>2245.7</v>
      </c>
      <c r="F229" s="45" t="s">
        <v>2</v>
      </c>
      <c r="G229" s="47">
        <f t="shared" si="9"/>
        <v>5350.7</v>
      </c>
      <c r="H229" s="47">
        <v>5142.3</v>
      </c>
      <c r="I229" s="47">
        <v>208.4</v>
      </c>
      <c r="J229" s="19"/>
    </row>
    <row r="230" spans="1:10" ht="50.25">
      <c r="A230" s="2">
        <v>14</v>
      </c>
      <c r="B230" s="49" t="s">
        <v>153</v>
      </c>
      <c r="C230" s="45" t="s">
        <v>15</v>
      </c>
      <c r="D230" s="90" t="s">
        <v>157</v>
      </c>
      <c r="E230" s="91"/>
      <c r="F230" s="45" t="s">
        <v>2</v>
      </c>
      <c r="G230" s="47">
        <f t="shared" si="9"/>
        <v>379.4</v>
      </c>
      <c r="H230" s="47">
        <v>0</v>
      </c>
      <c r="I230" s="47">
        <v>379.4</v>
      </c>
      <c r="J230" s="19"/>
    </row>
    <row r="231" spans="1:10" s="14" customFormat="1" ht="53.25" customHeight="1">
      <c r="A231" s="2">
        <v>15</v>
      </c>
      <c r="B231" s="48" t="s">
        <v>95</v>
      </c>
      <c r="C231" s="45" t="s">
        <v>15</v>
      </c>
      <c r="D231" s="56">
        <v>43</v>
      </c>
      <c r="E231" s="47">
        <v>2492.3</v>
      </c>
      <c r="F231" s="45" t="s">
        <v>2</v>
      </c>
      <c r="G231" s="47">
        <f t="shared" si="9"/>
        <v>17258.2</v>
      </c>
      <c r="H231" s="47">
        <v>17258.2</v>
      </c>
      <c r="I231" s="47">
        <v>0</v>
      </c>
      <c r="J231" s="18"/>
    </row>
    <row r="232" spans="1:10" ht="50.25">
      <c r="A232" s="2">
        <v>16</v>
      </c>
      <c r="B232" s="48" t="s">
        <v>118</v>
      </c>
      <c r="C232" s="45" t="s">
        <v>15</v>
      </c>
      <c r="D232" s="90" t="s">
        <v>157</v>
      </c>
      <c r="E232" s="91"/>
      <c r="F232" s="45" t="s">
        <v>2</v>
      </c>
      <c r="G232" s="47">
        <f t="shared" si="9"/>
        <v>706.6</v>
      </c>
      <c r="H232" s="47">
        <v>0</v>
      </c>
      <c r="I232" s="47">
        <v>706.6</v>
      </c>
      <c r="J232" s="15"/>
    </row>
    <row r="233" spans="1:10" ht="50.25">
      <c r="A233" s="2">
        <v>17</v>
      </c>
      <c r="B233" s="45" t="s">
        <v>187</v>
      </c>
      <c r="C233" s="45" t="s">
        <v>15</v>
      </c>
      <c r="D233" s="2">
        <v>118</v>
      </c>
      <c r="E233" s="47">
        <v>3762</v>
      </c>
      <c r="F233" s="45" t="s">
        <v>2</v>
      </c>
      <c r="G233" s="47">
        <f t="shared" si="9"/>
        <v>7031.4</v>
      </c>
      <c r="H233" s="47">
        <v>7031.4</v>
      </c>
      <c r="I233" s="47">
        <v>0</v>
      </c>
      <c r="J233" s="19"/>
    </row>
    <row r="234" spans="1:10" s="14" customFormat="1" ht="50.25">
      <c r="A234" s="2">
        <v>18</v>
      </c>
      <c r="B234" s="49" t="s">
        <v>180</v>
      </c>
      <c r="C234" s="45" t="s">
        <v>15</v>
      </c>
      <c r="D234" s="2">
        <v>65</v>
      </c>
      <c r="E234" s="47">
        <v>1016</v>
      </c>
      <c r="F234" s="45" t="s">
        <v>2</v>
      </c>
      <c r="G234" s="47">
        <f t="shared" si="9"/>
        <v>5999</v>
      </c>
      <c r="H234" s="47">
        <v>5999</v>
      </c>
      <c r="I234" s="47">
        <v>0</v>
      </c>
      <c r="J234" s="16"/>
    </row>
    <row r="235" spans="1:10" ht="50.25">
      <c r="A235" s="2">
        <v>19</v>
      </c>
      <c r="B235" s="48" t="s">
        <v>142</v>
      </c>
      <c r="C235" s="45" t="s">
        <v>15</v>
      </c>
      <c r="D235" s="90" t="s">
        <v>157</v>
      </c>
      <c r="E235" s="91"/>
      <c r="F235" s="45" t="s">
        <v>2</v>
      </c>
      <c r="G235" s="47">
        <f t="shared" si="9"/>
        <v>328.8</v>
      </c>
      <c r="H235" s="47">
        <v>0</v>
      </c>
      <c r="I235" s="47">
        <v>328.8</v>
      </c>
      <c r="J235" s="19"/>
    </row>
    <row r="236" spans="1:10" ht="50.25">
      <c r="A236" s="2">
        <v>20</v>
      </c>
      <c r="B236" s="48" t="s">
        <v>171</v>
      </c>
      <c r="C236" s="48" t="s">
        <v>14</v>
      </c>
      <c r="D236" s="56">
        <v>105</v>
      </c>
      <c r="E236" s="47">
        <v>2141.7</v>
      </c>
      <c r="F236" s="45" t="s">
        <v>2</v>
      </c>
      <c r="G236" s="47">
        <f t="shared" si="9"/>
        <v>8031.5</v>
      </c>
      <c r="H236" s="47">
        <v>7597.5</v>
      </c>
      <c r="I236" s="47">
        <v>434</v>
      </c>
      <c r="J236" s="19"/>
    </row>
    <row r="237" spans="1:10" ht="50.25">
      <c r="A237" s="2">
        <v>21</v>
      </c>
      <c r="B237" s="48" t="s">
        <v>228</v>
      </c>
      <c r="C237" s="48" t="s">
        <v>14</v>
      </c>
      <c r="D237" s="90" t="s">
        <v>157</v>
      </c>
      <c r="E237" s="91"/>
      <c r="F237" s="45" t="s">
        <v>2</v>
      </c>
      <c r="G237" s="47">
        <f t="shared" si="9"/>
        <v>337.7</v>
      </c>
      <c r="H237" s="47">
        <v>0</v>
      </c>
      <c r="I237" s="47">
        <v>337.7</v>
      </c>
      <c r="J237" s="19"/>
    </row>
    <row r="238" spans="1:10" ht="50.25">
      <c r="A238" s="2">
        <v>22</v>
      </c>
      <c r="B238" s="45" t="s">
        <v>154</v>
      </c>
      <c r="C238" s="45" t="s">
        <v>14</v>
      </c>
      <c r="D238" s="2">
        <v>40</v>
      </c>
      <c r="E238" s="3">
        <v>1370.9</v>
      </c>
      <c r="F238" s="45" t="s">
        <v>2</v>
      </c>
      <c r="G238" s="47">
        <f t="shared" si="9"/>
        <v>6202.5</v>
      </c>
      <c r="H238" s="47">
        <v>5999</v>
      </c>
      <c r="I238" s="47">
        <v>203.5</v>
      </c>
      <c r="J238" s="19"/>
    </row>
    <row r="239" spans="1:10" ht="50.25">
      <c r="A239" s="2">
        <v>23</v>
      </c>
      <c r="B239" s="48" t="s">
        <v>158</v>
      </c>
      <c r="C239" s="48" t="s">
        <v>14</v>
      </c>
      <c r="D239" s="90" t="s">
        <v>157</v>
      </c>
      <c r="E239" s="91"/>
      <c r="F239" s="45" t="s">
        <v>2</v>
      </c>
      <c r="G239" s="47">
        <f t="shared" si="9"/>
        <v>381.4</v>
      </c>
      <c r="H239" s="47">
        <v>0</v>
      </c>
      <c r="I239" s="47">
        <v>381.4</v>
      </c>
      <c r="J239" s="19"/>
    </row>
    <row r="240" spans="1:10" ht="50.25">
      <c r="A240" s="2">
        <v>24</v>
      </c>
      <c r="B240" s="49" t="s">
        <v>101</v>
      </c>
      <c r="C240" s="45" t="s">
        <v>14</v>
      </c>
      <c r="D240" s="2">
        <v>37</v>
      </c>
      <c r="E240" s="3">
        <v>1011.2</v>
      </c>
      <c r="F240" s="45" t="s">
        <v>2</v>
      </c>
      <c r="G240" s="47">
        <f t="shared" si="9"/>
        <v>13741.6</v>
      </c>
      <c r="H240" s="47">
        <v>13203.7</v>
      </c>
      <c r="I240" s="47">
        <v>537.9</v>
      </c>
      <c r="J240" s="16"/>
    </row>
    <row r="241" spans="1:10" ht="50.25">
      <c r="A241" s="2">
        <v>25</v>
      </c>
      <c r="B241" s="49" t="s">
        <v>102</v>
      </c>
      <c r="C241" s="45" t="s">
        <v>14</v>
      </c>
      <c r="D241" s="2">
        <v>75</v>
      </c>
      <c r="E241" s="3">
        <v>2422.9</v>
      </c>
      <c r="F241" s="45" t="s">
        <v>2</v>
      </c>
      <c r="G241" s="47">
        <f t="shared" si="9"/>
        <v>9786.9</v>
      </c>
      <c r="H241" s="47">
        <v>9786.9</v>
      </c>
      <c r="I241" s="47">
        <v>0</v>
      </c>
      <c r="J241" s="16"/>
    </row>
    <row r="242" spans="1:10" ht="50.25">
      <c r="A242" s="2">
        <v>26</v>
      </c>
      <c r="B242" s="48" t="s">
        <v>145</v>
      </c>
      <c r="C242" s="48" t="s">
        <v>14</v>
      </c>
      <c r="D242" s="56">
        <v>120</v>
      </c>
      <c r="E242" s="47">
        <v>2011.7</v>
      </c>
      <c r="F242" s="45" t="s">
        <v>2</v>
      </c>
      <c r="G242" s="47">
        <f t="shared" si="9"/>
        <v>6836.8</v>
      </c>
      <c r="H242" s="47">
        <v>6550.7</v>
      </c>
      <c r="I242" s="47">
        <v>286.1</v>
      </c>
      <c r="J242" s="19"/>
    </row>
    <row r="243" spans="1:12" s="82" customFormat="1" ht="50.25">
      <c r="A243" s="95" t="s">
        <v>213</v>
      </c>
      <c r="B243" s="95"/>
      <c r="C243" s="95"/>
      <c r="D243" s="95"/>
      <c r="E243" s="95"/>
      <c r="F243" s="95"/>
      <c r="G243" s="47">
        <f t="shared" si="9"/>
        <v>3000</v>
      </c>
      <c r="H243" s="47">
        <v>0</v>
      </c>
      <c r="I243" s="47">
        <v>3000</v>
      </c>
      <c r="J243" s="28"/>
      <c r="K243" s="60"/>
      <c r="L243" s="60"/>
    </row>
    <row r="244" spans="1:12" s="82" customFormat="1" ht="50.25">
      <c r="A244" s="96" t="s">
        <v>7</v>
      </c>
      <c r="B244" s="96"/>
      <c r="C244" s="83"/>
      <c r="D244" s="56">
        <f>SUM(D217:D242)</f>
        <v>1536</v>
      </c>
      <c r="E244" s="47">
        <f>SUM(E217:E242)</f>
        <v>42752.5</v>
      </c>
      <c r="F244" s="83"/>
      <c r="G244" s="47">
        <f>SUM(G217:G243)</f>
        <v>161617.9</v>
      </c>
      <c r="H244" s="47">
        <f>SUM(H217:H243)</f>
        <v>152391.7</v>
      </c>
      <c r="I244" s="47">
        <f>SUM(I217:I243)</f>
        <v>9226.2</v>
      </c>
      <c r="J244" s="28"/>
      <c r="K244" s="60"/>
      <c r="L244" s="60"/>
    </row>
    <row r="245" spans="1:12" s="14" customFormat="1" ht="54.75" customHeight="1">
      <c r="A245" s="97" t="s">
        <v>54</v>
      </c>
      <c r="B245" s="99"/>
      <c r="C245" s="99"/>
      <c r="D245" s="99"/>
      <c r="E245" s="99"/>
      <c r="F245" s="99"/>
      <c r="G245" s="99"/>
      <c r="H245" s="99"/>
      <c r="I245" s="98"/>
      <c r="J245" s="4"/>
      <c r="K245" s="60"/>
      <c r="L245" s="60"/>
    </row>
    <row r="246" spans="1:12" s="14" customFormat="1" ht="54.75" customHeight="1">
      <c r="A246" s="2">
        <v>1</v>
      </c>
      <c r="B246" s="48" t="s">
        <v>110</v>
      </c>
      <c r="C246" s="45" t="s">
        <v>13</v>
      </c>
      <c r="D246" s="97" t="s">
        <v>157</v>
      </c>
      <c r="E246" s="98"/>
      <c r="F246" s="45" t="s">
        <v>2</v>
      </c>
      <c r="G246" s="50">
        <f aca="true" t="shared" si="10" ref="G246:G277">H246+I246</f>
        <v>788.5</v>
      </c>
      <c r="H246" s="50">
        <v>0</v>
      </c>
      <c r="I246" s="2">
        <v>788.5</v>
      </c>
      <c r="J246" s="4"/>
      <c r="K246" s="60"/>
      <c r="L246" s="60"/>
    </row>
    <row r="247" spans="1:10" ht="50.25">
      <c r="A247" s="2">
        <v>2</v>
      </c>
      <c r="B247" s="49" t="s">
        <v>131</v>
      </c>
      <c r="C247" s="49" t="s">
        <v>13</v>
      </c>
      <c r="D247" s="2">
        <v>145</v>
      </c>
      <c r="E247" s="2">
        <v>3095.1</v>
      </c>
      <c r="F247" s="45" t="s">
        <v>2</v>
      </c>
      <c r="G247" s="50">
        <f t="shared" si="10"/>
        <v>11108.3</v>
      </c>
      <c r="H247" s="50">
        <v>10758.7</v>
      </c>
      <c r="I247" s="50">
        <v>349.6</v>
      </c>
      <c r="J247" s="19"/>
    </row>
    <row r="248" spans="1:12" s="14" customFormat="1" ht="54.75" customHeight="1">
      <c r="A248" s="2">
        <v>3</v>
      </c>
      <c r="B248" s="49" t="s">
        <v>229</v>
      </c>
      <c r="C248" s="49" t="s">
        <v>13</v>
      </c>
      <c r="D248" s="97" t="s">
        <v>157</v>
      </c>
      <c r="E248" s="98"/>
      <c r="F248" s="45" t="s">
        <v>2</v>
      </c>
      <c r="G248" s="50">
        <f t="shared" si="10"/>
        <v>182.3</v>
      </c>
      <c r="H248" s="50">
        <v>0</v>
      </c>
      <c r="I248" s="2">
        <v>182.3</v>
      </c>
      <c r="J248" s="4"/>
      <c r="K248" s="60"/>
      <c r="L248" s="60"/>
    </row>
    <row r="249" spans="1:12" s="14" customFormat="1" ht="54.75" customHeight="1">
      <c r="A249" s="2">
        <v>4</v>
      </c>
      <c r="B249" s="48" t="s">
        <v>113</v>
      </c>
      <c r="C249" s="45" t="s">
        <v>13</v>
      </c>
      <c r="D249" s="97" t="s">
        <v>157</v>
      </c>
      <c r="E249" s="98"/>
      <c r="F249" s="45" t="s">
        <v>2</v>
      </c>
      <c r="G249" s="50">
        <f t="shared" si="10"/>
        <v>468</v>
      </c>
      <c r="H249" s="50">
        <v>0</v>
      </c>
      <c r="I249" s="50">
        <v>468</v>
      </c>
      <c r="J249" s="4"/>
      <c r="K249" s="60"/>
      <c r="L249" s="60"/>
    </row>
    <row r="250" spans="1:10" s="82" customFormat="1" ht="57.75" customHeight="1">
      <c r="A250" s="2">
        <v>5</v>
      </c>
      <c r="B250" s="49" t="s">
        <v>115</v>
      </c>
      <c r="C250" s="51" t="s">
        <v>13</v>
      </c>
      <c r="D250" s="70">
        <v>55</v>
      </c>
      <c r="E250" s="50">
        <v>2043.4</v>
      </c>
      <c r="F250" s="51" t="s">
        <v>2</v>
      </c>
      <c r="G250" s="50">
        <f t="shared" si="10"/>
        <v>12532.6</v>
      </c>
      <c r="H250" s="50">
        <v>12043.1</v>
      </c>
      <c r="I250" s="50">
        <v>489.5</v>
      </c>
      <c r="J250" s="84"/>
    </row>
    <row r="251" spans="1:10" s="29" customFormat="1" ht="50.25">
      <c r="A251" s="2">
        <v>6</v>
      </c>
      <c r="B251" s="45" t="s">
        <v>202</v>
      </c>
      <c r="C251" s="46" t="s">
        <v>13</v>
      </c>
      <c r="D251" s="2">
        <v>75</v>
      </c>
      <c r="E251" s="2">
        <v>2057.9</v>
      </c>
      <c r="F251" s="45" t="s">
        <v>2</v>
      </c>
      <c r="G251" s="47">
        <f t="shared" si="10"/>
        <v>6509.6</v>
      </c>
      <c r="H251" s="47">
        <v>6392.2</v>
      </c>
      <c r="I251" s="47">
        <v>117.4</v>
      </c>
      <c r="J251" s="15"/>
    </row>
    <row r="252" spans="1:10" ht="54.75" customHeight="1">
      <c r="A252" s="2">
        <v>7</v>
      </c>
      <c r="B252" s="58" t="s">
        <v>121</v>
      </c>
      <c r="C252" s="46" t="s">
        <v>15</v>
      </c>
      <c r="D252" s="2">
        <v>300</v>
      </c>
      <c r="E252" s="50">
        <v>5544.4</v>
      </c>
      <c r="F252" s="45" t="s">
        <v>2</v>
      </c>
      <c r="G252" s="47">
        <f t="shared" si="10"/>
        <v>3769.2</v>
      </c>
      <c r="H252" s="50">
        <v>3301.9</v>
      </c>
      <c r="I252" s="50">
        <v>467.3</v>
      </c>
      <c r="J252" s="15"/>
    </row>
    <row r="253" spans="1:10" s="14" customFormat="1" ht="50.25">
      <c r="A253" s="2">
        <v>8</v>
      </c>
      <c r="B253" s="49" t="s">
        <v>21</v>
      </c>
      <c r="C253" s="45" t="s">
        <v>15</v>
      </c>
      <c r="D253" s="2">
        <v>150</v>
      </c>
      <c r="E253" s="3">
        <v>4301.8</v>
      </c>
      <c r="F253" s="45" t="s">
        <v>2</v>
      </c>
      <c r="G253" s="47">
        <f t="shared" si="10"/>
        <v>10865.6</v>
      </c>
      <c r="H253" s="47">
        <v>10865.6</v>
      </c>
      <c r="I253" s="47">
        <v>0</v>
      </c>
      <c r="J253" s="16"/>
    </row>
    <row r="254" spans="1:12" s="14" customFormat="1" ht="54.75" customHeight="1">
      <c r="A254" s="2">
        <v>9</v>
      </c>
      <c r="B254" s="48" t="s">
        <v>129</v>
      </c>
      <c r="C254" s="48" t="s">
        <v>15</v>
      </c>
      <c r="D254" s="56">
        <v>145</v>
      </c>
      <c r="E254" s="47">
        <v>3073</v>
      </c>
      <c r="F254" s="45" t="s">
        <v>2</v>
      </c>
      <c r="G254" s="47">
        <f t="shared" si="10"/>
        <v>4983.2</v>
      </c>
      <c r="H254" s="47">
        <v>4983.2</v>
      </c>
      <c r="I254" s="47">
        <v>0</v>
      </c>
      <c r="J254" s="4"/>
      <c r="K254" s="60"/>
      <c r="L254" s="60"/>
    </row>
    <row r="255" spans="1:13" s="14" customFormat="1" ht="51.75" customHeight="1">
      <c r="A255" s="2">
        <v>10</v>
      </c>
      <c r="B255" s="49" t="s">
        <v>218</v>
      </c>
      <c r="C255" s="45" t="s">
        <v>15</v>
      </c>
      <c r="D255" s="2">
        <v>199</v>
      </c>
      <c r="E255" s="47">
        <v>3538.8</v>
      </c>
      <c r="F255" s="45" t="s">
        <v>2</v>
      </c>
      <c r="G255" s="47">
        <f t="shared" si="10"/>
        <v>5315.5</v>
      </c>
      <c r="H255" s="47">
        <v>5315.5</v>
      </c>
      <c r="I255" s="47">
        <v>0</v>
      </c>
      <c r="J255" s="16"/>
      <c r="M255" s="60"/>
    </row>
    <row r="256" spans="1:12" s="14" customFormat="1" ht="54.75" customHeight="1">
      <c r="A256" s="2">
        <v>11</v>
      </c>
      <c r="B256" s="48" t="s">
        <v>193</v>
      </c>
      <c r="C256" s="46" t="s">
        <v>15</v>
      </c>
      <c r="D256" s="97" t="s">
        <v>157</v>
      </c>
      <c r="E256" s="98"/>
      <c r="F256" s="45" t="s">
        <v>2</v>
      </c>
      <c r="G256" s="50">
        <f t="shared" si="10"/>
        <v>927.6</v>
      </c>
      <c r="H256" s="50">
        <v>0</v>
      </c>
      <c r="I256" s="2">
        <v>927.6</v>
      </c>
      <c r="J256" s="4"/>
      <c r="K256" s="60"/>
      <c r="L256" s="60"/>
    </row>
    <row r="257" spans="1:10" ht="50.25">
      <c r="A257" s="2">
        <v>12</v>
      </c>
      <c r="B257" s="48" t="s">
        <v>147</v>
      </c>
      <c r="C257" s="48" t="s">
        <v>15</v>
      </c>
      <c r="D257" s="56">
        <v>143</v>
      </c>
      <c r="E257" s="47">
        <v>3910.9</v>
      </c>
      <c r="F257" s="45" t="s">
        <v>2</v>
      </c>
      <c r="G257" s="47">
        <f t="shared" si="10"/>
        <v>28815.6</v>
      </c>
      <c r="H257" s="47">
        <v>27541.9</v>
      </c>
      <c r="I257" s="47">
        <v>1273.7</v>
      </c>
      <c r="J257" s="19"/>
    </row>
    <row r="258" spans="1:10" ht="50.25">
      <c r="A258" s="2">
        <v>13</v>
      </c>
      <c r="B258" s="45" t="s">
        <v>152</v>
      </c>
      <c r="C258" s="45" t="s">
        <v>15</v>
      </c>
      <c r="D258" s="2">
        <v>43</v>
      </c>
      <c r="E258" s="3">
        <v>701.8</v>
      </c>
      <c r="F258" s="45" t="s">
        <v>2</v>
      </c>
      <c r="G258" s="47">
        <f t="shared" si="10"/>
        <v>6182.9</v>
      </c>
      <c r="H258" s="47">
        <v>5967.4</v>
      </c>
      <c r="I258" s="47">
        <v>215.5</v>
      </c>
      <c r="J258" s="19"/>
    </row>
    <row r="259" spans="1:10" ht="54.75" customHeight="1">
      <c r="A259" s="2">
        <v>14</v>
      </c>
      <c r="B259" s="58" t="s">
        <v>69</v>
      </c>
      <c r="C259" s="46" t="s">
        <v>15</v>
      </c>
      <c r="D259" s="97" t="s">
        <v>157</v>
      </c>
      <c r="E259" s="98"/>
      <c r="F259" s="45" t="s">
        <v>2</v>
      </c>
      <c r="G259" s="47">
        <f t="shared" si="10"/>
        <v>56</v>
      </c>
      <c r="H259" s="50">
        <v>0</v>
      </c>
      <c r="I259" s="50">
        <v>56</v>
      </c>
      <c r="J259" s="15"/>
    </row>
    <row r="260" spans="1:10" ht="54.75" customHeight="1">
      <c r="A260" s="2">
        <v>15</v>
      </c>
      <c r="B260" s="58" t="s">
        <v>149</v>
      </c>
      <c r="C260" s="46" t="s">
        <v>15</v>
      </c>
      <c r="D260" s="97" t="s">
        <v>157</v>
      </c>
      <c r="E260" s="98"/>
      <c r="F260" s="45" t="s">
        <v>2</v>
      </c>
      <c r="G260" s="47">
        <f t="shared" si="10"/>
        <v>726.6</v>
      </c>
      <c r="H260" s="50">
        <v>0</v>
      </c>
      <c r="I260" s="50">
        <v>726.6</v>
      </c>
      <c r="J260" s="15"/>
    </row>
    <row r="261" spans="1:10" ht="50.25">
      <c r="A261" s="2">
        <v>16</v>
      </c>
      <c r="B261" s="49" t="s">
        <v>153</v>
      </c>
      <c r="C261" s="48" t="s">
        <v>15</v>
      </c>
      <c r="D261" s="1">
        <v>158</v>
      </c>
      <c r="E261" s="1">
        <v>2540.5</v>
      </c>
      <c r="F261" s="45" t="s">
        <v>2</v>
      </c>
      <c r="G261" s="47">
        <f t="shared" si="10"/>
        <v>3975</v>
      </c>
      <c r="H261" s="47">
        <v>3975</v>
      </c>
      <c r="I261" s="47">
        <v>0</v>
      </c>
      <c r="J261" s="19"/>
    </row>
    <row r="262" spans="1:10" ht="50.25">
      <c r="A262" s="2">
        <v>17</v>
      </c>
      <c r="B262" s="48" t="s">
        <v>118</v>
      </c>
      <c r="C262" s="45" t="s">
        <v>15</v>
      </c>
      <c r="D262" s="56">
        <v>290</v>
      </c>
      <c r="E262" s="47">
        <v>5896.9</v>
      </c>
      <c r="F262" s="45" t="s">
        <v>2</v>
      </c>
      <c r="G262" s="47">
        <f t="shared" si="10"/>
        <v>17700.8</v>
      </c>
      <c r="H262" s="47">
        <v>17700.8</v>
      </c>
      <c r="I262" s="47">
        <v>0</v>
      </c>
      <c r="J262" s="15"/>
    </row>
    <row r="263" spans="1:10" s="14" customFormat="1" ht="50.25">
      <c r="A263" s="2">
        <v>18</v>
      </c>
      <c r="B263" s="49" t="s">
        <v>96</v>
      </c>
      <c r="C263" s="45" t="s">
        <v>15</v>
      </c>
      <c r="D263" s="2">
        <v>54</v>
      </c>
      <c r="E263" s="50">
        <v>576.8</v>
      </c>
      <c r="F263" s="45" t="s">
        <v>2</v>
      </c>
      <c r="G263" s="47">
        <f t="shared" si="10"/>
        <v>3596.7</v>
      </c>
      <c r="H263" s="47">
        <v>3384.2</v>
      </c>
      <c r="I263" s="47">
        <v>212.5</v>
      </c>
      <c r="J263" s="16"/>
    </row>
    <row r="264" spans="1:10" s="29" customFormat="1" ht="50.25">
      <c r="A264" s="2">
        <v>19</v>
      </c>
      <c r="B264" s="45" t="s">
        <v>225</v>
      </c>
      <c r="C264" s="45" t="s">
        <v>15</v>
      </c>
      <c r="D264" s="2">
        <v>80</v>
      </c>
      <c r="E264" s="47">
        <v>1816</v>
      </c>
      <c r="F264" s="45" t="s">
        <v>2</v>
      </c>
      <c r="G264" s="47">
        <f t="shared" si="10"/>
        <v>7812.2</v>
      </c>
      <c r="H264" s="47">
        <v>7510</v>
      </c>
      <c r="I264" s="47">
        <v>302.2</v>
      </c>
      <c r="J264" s="19"/>
    </row>
    <row r="265" spans="1:10" s="14" customFormat="1" ht="50.25">
      <c r="A265" s="2">
        <v>20</v>
      </c>
      <c r="B265" s="48" t="s">
        <v>112</v>
      </c>
      <c r="C265" s="48" t="s">
        <v>15</v>
      </c>
      <c r="D265" s="56">
        <v>30</v>
      </c>
      <c r="E265" s="47">
        <v>436.4</v>
      </c>
      <c r="F265" s="45" t="s">
        <v>2</v>
      </c>
      <c r="G265" s="47">
        <f t="shared" si="10"/>
        <v>1532.5</v>
      </c>
      <c r="H265" s="47">
        <v>1390.3</v>
      </c>
      <c r="I265" s="47">
        <v>142.2</v>
      </c>
      <c r="J265" s="16"/>
    </row>
    <row r="266" spans="1:10" ht="50.25">
      <c r="A266" s="2">
        <v>21</v>
      </c>
      <c r="B266" s="48" t="s">
        <v>142</v>
      </c>
      <c r="C266" s="48" t="s">
        <v>15</v>
      </c>
      <c r="D266" s="56">
        <v>200</v>
      </c>
      <c r="E266" s="47">
        <v>4255.6</v>
      </c>
      <c r="F266" s="45" t="s">
        <v>2</v>
      </c>
      <c r="G266" s="47">
        <f t="shared" si="10"/>
        <v>1265.8</v>
      </c>
      <c r="H266" s="47">
        <v>1265.8</v>
      </c>
      <c r="I266" s="47">
        <v>0</v>
      </c>
      <c r="J266" s="19"/>
    </row>
    <row r="267" spans="1:10" ht="50.25">
      <c r="A267" s="2">
        <v>22</v>
      </c>
      <c r="B267" s="48" t="s">
        <v>230</v>
      </c>
      <c r="C267" s="48" t="s">
        <v>14</v>
      </c>
      <c r="D267" s="97" t="s">
        <v>157</v>
      </c>
      <c r="E267" s="98"/>
      <c r="F267" s="45" t="s">
        <v>2</v>
      </c>
      <c r="G267" s="47">
        <f t="shared" si="10"/>
        <v>369.8</v>
      </c>
      <c r="H267" s="47">
        <v>0</v>
      </c>
      <c r="I267" s="47">
        <v>369.8</v>
      </c>
      <c r="J267" s="19"/>
    </row>
    <row r="268" spans="1:10" ht="50.25">
      <c r="A268" s="2">
        <v>23</v>
      </c>
      <c r="B268" s="45" t="s">
        <v>170</v>
      </c>
      <c r="C268" s="45" t="s">
        <v>14</v>
      </c>
      <c r="D268" s="2">
        <v>120</v>
      </c>
      <c r="E268" s="3">
        <v>2533.5</v>
      </c>
      <c r="F268" s="45" t="s">
        <v>2</v>
      </c>
      <c r="G268" s="47">
        <f t="shared" si="10"/>
        <v>5470.5</v>
      </c>
      <c r="H268" s="47">
        <v>5470.5</v>
      </c>
      <c r="I268" s="47">
        <v>0</v>
      </c>
      <c r="J268" s="19"/>
    </row>
    <row r="269" spans="1:10" ht="50.25">
      <c r="A269" s="2">
        <v>24</v>
      </c>
      <c r="B269" s="48" t="s">
        <v>176</v>
      </c>
      <c r="C269" s="48" t="s">
        <v>14</v>
      </c>
      <c r="D269" s="97" t="s">
        <v>157</v>
      </c>
      <c r="E269" s="98"/>
      <c r="F269" s="45" t="s">
        <v>2</v>
      </c>
      <c r="G269" s="47">
        <f t="shared" si="10"/>
        <v>150</v>
      </c>
      <c r="H269" s="47">
        <v>0</v>
      </c>
      <c r="I269" s="47">
        <v>150</v>
      </c>
      <c r="J269" s="19"/>
    </row>
    <row r="270" spans="1:10" s="29" customFormat="1" ht="50.25">
      <c r="A270" s="2">
        <v>25</v>
      </c>
      <c r="B270" s="45" t="s">
        <v>158</v>
      </c>
      <c r="C270" s="45" t="s">
        <v>14</v>
      </c>
      <c r="D270" s="2">
        <v>43</v>
      </c>
      <c r="E270" s="3">
        <v>1698.9</v>
      </c>
      <c r="F270" s="45" t="s">
        <v>2</v>
      </c>
      <c r="G270" s="47">
        <f t="shared" si="10"/>
        <v>9435.1</v>
      </c>
      <c r="H270" s="47">
        <v>9435.1</v>
      </c>
      <c r="I270" s="47">
        <v>0</v>
      </c>
      <c r="J270" s="19"/>
    </row>
    <row r="271" spans="1:10" s="29" customFormat="1" ht="50.25">
      <c r="A271" s="2">
        <v>26</v>
      </c>
      <c r="B271" s="45" t="s">
        <v>159</v>
      </c>
      <c r="C271" s="45" t="s">
        <v>14</v>
      </c>
      <c r="D271" s="2">
        <v>20</v>
      </c>
      <c r="E271" s="3">
        <v>505.5</v>
      </c>
      <c r="F271" s="45" t="s">
        <v>2</v>
      </c>
      <c r="G271" s="47">
        <f t="shared" si="10"/>
        <v>3078.7</v>
      </c>
      <c r="H271" s="47">
        <v>2990.9</v>
      </c>
      <c r="I271" s="47">
        <v>87.8</v>
      </c>
      <c r="J271" s="19"/>
    </row>
    <row r="272" spans="1:10" ht="50.25">
      <c r="A272" s="2">
        <v>27</v>
      </c>
      <c r="B272" s="48" t="s">
        <v>136</v>
      </c>
      <c r="C272" s="48" t="s">
        <v>14</v>
      </c>
      <c r="D272" s="97" t="s">
        <v>157</v>
      </c>
      <c r="E272" s="98"/>
      <c r="F272" s="45" t="s">
        <v>2</v>
      </c>
      <c r="G272" s="47">
        <f t="shared" si="10"/>
        <v>62</v>
      </c>
      <c r="H272" s="47">
        <v>0</v>
      </c>
      <c r="I272" s="47">
        <v>62</v>
      </c>
      <c r="J272" s="19"/>
    </row>
    <row r="273" spans="1:10" ht="50.25">
      <c r="A273" s="2">
        <v>28</v>
      </c>
      <c r="B273" s="48" t="s">
        <v>199</v>
      </c>
      <c r="C273" s="48" t="s">
        <v>14</v>
      </c>
      <c r="D273" s="97" t="s">
        <v>157</v>
      </c>
      <c r="E273" s="98"/>
      <c r="F273" s="45" t="s">
        <v>2</v>
      </c>
      <c r="G273" s="47">
        <f t="shared" si="10"/>
        <v>266.4</v>
      </c>
      <c r="H273" s="47">
        <v>0</v>
      </c>
      <c r="I273" s="47">
        <v>266.4</v>
      </c>
      <c r="J273" s="19"/>
    </row>
    <row r="274" spans="1:10" ht="50.25">
      <c r="A274" s="2">
        <v>29</v>
      </c>
      <c r="B274" s="48" t="s">
        <v>137</v>
      </c>
      <c r="C274" s="48" t="s">
        <v>14</v>
      </c>
      <c r="D274" s="56">
        <v>20</v>
      </c>
      <c r="E274" s="47">
        <v>373.1</v>
      </c>
      <c r="F274" s="45" t="s">
        <v>2</v>
      </c>
      <c r="G274" s="47">
        <f t="shared" si="10"/>
        <v>3460.4</v>
      </c>
      <c r="H274" s="47">
        <v>3351.8</v>
      </c>
      <c r="I274" s="47">
        <v>108.6</v>
      </c>
      <c r="J274" s="19"/>
    </row>
    <row r="275" spans="1:10" ht="50.25">
      <c r="A275" s="2">
        <v>30</v>
      </c>
      <c r="B275" s="49" t="s">
        <v>100</v>
      </c>
      <c r="C275" s="45" t="s">
        <v>14</v>
      </c>
      <c r="D275" s="2">
        <v>24</v>
      </c>
      <c r="E275" s="54">
        <v>895.9</v>
      </c>
      <c r="F275" s="45" t="s">
        <v>2</v>
      </c>
      <c r="G275" s="47">
        <f t="shared" si="10"/>
        <v>6791</v>
      </c>
      <c r="H275" s="47">
        <v>6645.6</v>
      </c>
      <c r="I275" s="47">
        <v>145.4</v>
      </c>
      <c r="J275" s="16"/>
    </row>
    <row r="276" spans="1:10" ht="50.25">
      <c r="A276" s="2">
        <v>31</v>
      </c>
      <c r="B276" s="48" t="s">
        <v>107</v>
      </c>
      <c r="C276" s="48" t="s">
        <v>14</v>
      </c>
      <c r="D276" s="97" t="s">
        <v>157</v>
      </c>
      <c r="E276" s="98"/>
      <c r="F276" s="45" t="s">
        <v>2</v>
      </c>
      <c r="G276" s="47">
        <f t="shared" si="10"/>
        <v>419.5</v>
      </c>
      <c r="H276" s="47">
        <v>0</v>
      </c>
      <c r="I276" s="47">
        <v>419.5</v>
      </c>
      <c r="J276" s="19"/>
    </row>
    <row r="277" spans="1:12" s="82" customFormat="1" ht="50.25">
      <c r="A277" s="95" t="s">
        <v>213</v>
      </c>
      <c r="B277" s="95"/>
      <c r="C277" s="95"/>
      <c r="D277" s="95"/>
      <c r="E277" s="95"/>
      <c r="F277" s="95"/>
      <c r="G277" s="47">
        <f t="shared" si="10"/>
        <v>3000</v>
      </c>
      <c r="H277" s="47">
        <v>0</v>
      </c>
      <c r="I277" s="47">
        <v>3000</v>
      </c>
      <c r="J277" s="28"/>
      <c r="K277" s="60"/>
      <c r="L277" s="60"/>
    </row>
    <row r="278" spans="1:12" s="82" customFormat="1" ht="50.25">
      <c r="A278" s="96" t="s">
        <v>7</v>
      </c>
      <c r="B278" s="96"/>
      <c r="C278" s="83"/>
      <c r="D278" s="56">
        <f>SUM(D246:D276)</f>
        <v>2294</v>
      </c>
      <c r="E278" s="47">
        <f>SUM(E246:E276)</f>
        <v>49796.2</v>
      </c>
      <c r="F278" s="83"/>
      <c r="G278" s="47">
        <f>SUM(G246:G277)</f>
        <v>161617.9</v>
      </c>
      <c r="H278" s="47">
        <f>SUM(H246:H277)</f>
        <v>150289.5</v>
      </c>
      <c r="I278" s="47">
        <f>SUM(I246:I277)</f>
        <v>11328.4</v>
      </c>
      <c r="J278" s="28"/>
      <c r="K278" s="60"/>
      <c r="L278" s="60"/>
    </row>
    <row r="279" spans="1:12" s="82" customFormat="1" ht="50.25">
      <c r="A279" s="92" t="s">
        <v>55</v>
      </c>
      <c r="B279" s="93"/>
      <c r="C279" s="93"/>
      <c r="D279" s="93"/>
      <c r="E279" s="93"/>
      <c r="F279" s="93"/>
      <c r="G279" s="93"/>
      <c r="H279" s="93"/>
      <c r="I279" s="94"/>
      <c r="J279" s="28"/>
      <c r="K279" s="60"/>
      <c r="L279" s="60"/>
    </row>
    <row r="280" spans="1:10" s="36" customFormat="1" ht="50.25">
      <c r="A280" s="2">
        <v>1</v>
      </c>
      <c r="B280" s="48" t="s">
        <v>110</v>
      </c>
      <c r="C280" s="45" t="s">
        <v>13</v>
      </c>
      <c r="D280" s="56">
        <v>100</v>
      </c>
      <c r="E280" s="47">
        <v>3185.2</v>
      </c>
      <c r="F280" s="45" t="s">
        <v>2</v>
      </c>
      <c r="G280" s="47">
        <f aca="true" t="shared" si="11" ref="G280:G297">H280+I280</f>
        <v>11451.4</v>
      </c>
      <c r="H280" s="47">
        <v>11451.4</v>
      </c>
      <c r="I280" s="47">
        <v>0</v>
      </c>
      <c r="J280" s="62"/>
    </row>
    <row r="281" spans="1:10" ht="50.25">
      <c r="A281" s="2">
        <v>2</v>
      </c>
      <c r="B281" s="48" t="s">
        <v>138</v>
      </c>
      <c r="C281" s="48" t="s">
        <v>13</v>
      </c>
      <c r="D281" s="56">
        <v>30</v>
      </c>
      <c r="E281" s="47">
        <v>703.1</v>
      </c>
      <c r="F281" s="45" t="s">
        <v>2</v>
      </c>
      <c r="G281" s="47">
        <f t="shared" si="11"/>
        <v>1336.3</v>
      </c>
      <c r="H281" s="47">
        <v>1336.3</v>
      </c>
      <c r="I281" s="47">
        <v>0</v>
      </c>
      <c r="J281" s="19"/>
    </row>
    <row r="282" spans="1:10" s="14" customFormat="1" ht="60" customHeight="1">
      <c r="A282" s="2">
        <v>3</v>
      </c>
      <c r="B282" s="58" t="s">
        <v>113</v>
      </c>
      <c r="C282" s="46" t="s">
        <v>13</v>
      </c>
      <c r="D282" s="2">
        <v>110</v>
      </c>
      <c r="E282" s="50">
        <v>2367</v>
      </c>
      <c r="F282" s="45" t="s">
        <v>2</v>
      </c>
      <c r="G282" s="47">
        <f t="shared" si="11"/>
        <v>14853.5</v>
      </c>
      <c r="H282" s="50">
        <v>14853.5</v>
      </c>
      <c r="I282" s="50">
        <v>0</v>
      </c>
      <c r="J282" s="18"/>
    </row>
    <row r="283" spans="1:10" ht="53.25" customHeight="1">
      <c r="A283" s="2">
        <v>4</v>
      </c>
      <c r="B283" s="58" t="s">
        <v>119</v>
      </c>
      <c r="C283" s="46" t="s">
        <v>15</v>
      </c>
      <c r="D283" s="2">
        <v>200</v>
      </c>
      <c r="E283" s="2">
        <v>3542.7</v>
      </c>
      <c r="F283" s="45" t="s">
        <v>2</v>
      </c>
      <c r="G283" s="47">
        <f t="shared" si="11"/>
        <v>16654.1</v>
      </c>
      <c r="H283" s="50">
        <v>15615.6</v>
      </c>
      <c r="I283" s="50">
        <v>1038.5</v>
      </c>
      <c r="J283" s="15"/>
    </row>
    <row r="284" spans="1:10" s="14" customFormat="1" ht="50.25">
      <c r="A284" s="2">
        <v>5</v>
      </c>
      <c r="B284" s="49" t="s">
        <v>108</v>
      </c>
      <c r="C284" s="45" t="s">
        <v>15</v>
      </c>
      <c r="D284" s="90" t="s">
        <v>157</v>
      </c>
      <c r="E284" s="91"/>
      <c r="F284" s="45" t="s">
        <v>2</v>
      </c>
      <c r="G284" s="47">
        <f t="shared" si="11"/>
        <v>4196.1</v>
      </c>
      <c r="H284" s="47">
        <v>3330.6</v>
      </c>
      <c r="I284" s="47">
        <v>865.5</v>
      </c>
      <c r="J284" s="16"/>
    </row>
    <row r="285" spans="1:13" s="14" customFormat="1" ht="51.75" customHeight="1">
      <c r="A285" s="2">
        <v>6</v>
      </c>
      <c r="B285" s="49" t="s">
        <v>90</v>
      </c>
      <c r="C285" s="45" t="s">
        <v>15</v>
      </c>
      <c r="D285" s="2">
        <v>199</v>
      </c>
      <c r="E285" s="3">
        <v>4260.3</v>
      </c>
      <c r="F285" s="45" t="s">
        <v>2</v>
      </c>
      <c r="G285" s="47">
        <f t="shared" si="11"/>
        <v>15013.1</v>
      </c>
      <c r="H285" s="47">
        <v>14041.6</v>
      </c>
      <c r="I285" s="47">
        <v>971.5</v>
      </c>
      <c r="J285" s="16"/>
      <c r="M285" s="60"/>
    </row>
    <row r="286" spans="1:10" ht="50.25">
      <c r="A286" s="2">
        <v>7</v>
      </c>
      <c r="B286" s="45" t="s">
        <v>193</v>
      </c>
      <c r="C286" s="45" t="s">
        <v>15</v>
      </c>
      <c r="D286" s="2">
        <v>30</v>
      </c>
      <c r="E286" s="47">
        <v>1000</v>
      </c>
      <c r="F286" s="45" t="s">
        <v>2</v>
      </c>
      <c r="G286" s="47">
        <f t="shared" si="11"/>
        <v>22556.9</v>
      </c>
      <c r="H286" s="47">
        <v>22556.9</v>
      </c>
      <c r="I286" s="47">
        <v>0</v>
      </c>
      <c r="J286" s="19"/>
    </row>
    <row r="287" spans="1:10" s="29" customFormat="1" ht="50.25">
      <c r="A287" s="2">
        <v>8</v>
      </c>
      <c r="B287" s="48" t="s">
        <v>69</v>
      </c>
      <c r="C287" s="48" t="s">
        <v>15</v>
      </c>
      <c r="D287" s="1">
        <v>0</v>
      </c>
      <c r="E287" s="47">
        <v>0</v>
      </c>
      <c r="F287" s="48" t="s">
        <v>2</v>
      </c>
      <c r="G287" s="47">
        <f t="shared" si="11"/>
        <v>4432.5</v>
      </c>
      <c r="H287" s="47">
        <v>4432.5</v>
      </c>
      <c r="I287" s="47">
        <v>0</v>
      </c>
      <c r="J287" s="4"/>
    </row>
    <row r="288" spans="1:10" ht="50.25">
      <c r="A288" s="2">
        <v>9</v>
      </c>
      <c r="B288" s="48" t="s">
        <v>149</v>
      </c>
      <c r="C288" s="48" t="s">
        <v>15</v>
      </c>
      <c r="D288" s="56">
        <v>193</v>
      </c>
      <c r="E288" s="47">
        <v>3865.8</v>
      </c>
      <c r="F288" s="45" t="s">
        <v>2</v>
      </c>
      <c r="G288" s="47">
        <f t="shared" si="11"/>
        <v>16348.4</v>
      </c>
      <c r="H288" s="47">
        <v>16348.4</v>
      </c>
      <c r="I288" s="47">
        <v>0</v>
      </c>
      <c r="J288" s="19"/>
    </row>
    <row r="289" spans="1:12" s="82" customFormat="1" ht="50.25">
      <c r="A289" s="2">
        <v>10</v>
      </c>
      <c r="B289" s="48" t="s">
        <v>124</v>
      </c>
      <c r="C289" s="45" t="s">
        <v>15</v>
      </c>
      <c r="D289" s="90" t="s">
        <v>157</v>
      </c>
      <c r="E289" s="91"/>
      <c r="F289" s="45" t="s">
        <v>2</v>
      </c>
      <c r="G289" s="47">
        <f t="shared" si="11"/>
        <v>1040.9</v>
      </c>
      <c r="H289" s="47">
        <v>0</v>
      </c>
      <c r="I289" s="47">
        <v>1040.9</v>
      </c>
      <c r="J289" s="28"/>
      <c r="K289" s="60"/>
      <c r="L289" s="60"/>
    </row>
    <row r="290" spans="1:12" s="82" customFormat="1" ht="50.25">
      <c r="A290" s="2">
        <v>11</v>
      </c>
      <c r="B290" s="48" t="s">
        <v>98</v>
      </c>
      <c r="C290" s="45" t="s">
        <v>15</v>
      </c>
      <c r="D290" s="90" t="s">
        <v>157</v>
      </c>
      <c r="E290" s="91"/>
      <c r="F290" s="45" t="s">
        <v>2</v>
      </c>
      <c r="G290" s="47">
        <f t="shared" si="11"/>
        <v>346.3</v>
      </c>
      <c r="H290" s="47">
        <v>0</v>
      </c>
      <c r="I290" s="47">
        <v>346.3</v>
      </c>
      <c r="J290" s="28"/>
      <c r="K290" s="60"/>
      <c r="L290" s="60"/>
    </row>
    <row r="291" spans="1:10" s="14" customFormat="1" ht="50.25">
      <c r="A291" s="2">
        <v>12</v>
      </c>
      <c r="B291" s="49" t="s">
        <v>106</v>
      </c>
      <c r="C291" s="45" t="s">
        <v>15</v>
      </c>
      <c r="D291" s="2">
        <v>200</v>
      </c>
      <c r="E291" s="3">
        <v>4232.8</v>
      </c>
      <c r="F291" s="45" t="s">
        <v>2</v>
      </c>
      <c r="G291" s="47">
        <f t="shared" si="11"/>
        <v>21414.8</v>
      </c>
      <c r="H291" s="47">
        <v>20458.6</v>
      </c>
      <c r="I291" s="47">
        <v>956.2</v>
      </c>
      <c r="J291" s="16"/>
    </row>
    <row r="292" spans="1:10" ht="50.25">
      <c r="A292" s="2">
        <v>13</v>
      </c>
      <c r="B292" s="48" t="s">
        <v>169</v>
      </c>
      <c r="C292" s="48" t="s">
        <v>14</v>
      </c>
      <c r="D292" s="56">
        <v>120</v>
      </c>
      <c r="E292" s="47">
        <v>2538.5</v>
      </c>
      <c r="F292" s="45" t="s">
        <v>2</v>
      </c>
      <c r="G292" s="47">
        <f t="shared" si="11"/>
        <v>4931.2</v>
      </c>
      <c r="H292" s="47">
        <v>4931.2</v>
      </c>
      <c r="I292" s="47">
        <v>0</v>
      </c>
      <c r="J292" s="19"/>
    </row>
    <row r="293" spans="1:10" s="29" customFormat="1" ht="50.25">
      <c r="A293" s="2">
        <v>14</v>
      </c>
      <c r="B293" s="45" t="s">
        <v>176</v>
      </c>
      <c r="C293" s="45" t="s">
        <v>14</v>
      </c>
      <c r="D293" s="2">
        <v>18</v>
      </c>
      <c r="E293" s="3">
        <v>183.6</v>
      </c>
      <c r="F293" s="45" t="s">
        <v>2</v>
      </c>
      <c r="G293" s="47">
        <f t="shared" si="11"/>
        <v>1851.9</v>
      </c>
      <c r="H293" s="47">
        <v>1851.9</v>
      </c>
      <c r="I293" s="47">
        <v>0</v>
      </c>
      <c r="J293" s="19"/>
    </row>
    <row r="294" spans="1:10" ht="50.25">
      <c r="A294" s="2">
        <v>15</v>
      </c>
      <c r="B294" s="48" t="s">
        <v>136</v>
      </c>
      <c r="C294" s="48" t="s">
        <v>14</v>
      </c>
      <c r="D294" s="56">
        <v>20</v>
      </c>
      <c r="E294" s="47">
        <v>412.6</v>
      </c>
      <c r="F294" s="45" t="s">
        <v>2</v>
      </c>
      <c r="G294" s="47">
        <f t="shared" si="11"/>
        <v>1398.7</v>
      </c>
      <c r="H294" s="47">
        <v>1398.7</v>
      </c>
      <c r="I294" s="47">
        <v>0</v>
      </c>
      <c r="J294" s="19"/>
    </row>
    <row r="295" spans="1:10" ht="48" customHeight="1">
      <c r="A295" s="2">
        <v>16</v>
      </c>
      <c r="B295" s="58" t="s">
        <v>199</v>
      </c>
      <c r="C295" s="46" t="s">
        <v>14</v>
      </c>
      <c r="D295" s="2">
        <v>150</v>
      </c>
      <c r="E295" s="2">
        <v>3001.6</v>
      </c>
      <c r="F295" s="45" t="s">
        <v>2</v>
      </c>
      <c r="G295" s="47">
        <f t="shared" si="11"/>
        <v>7448.2</v>
      </c>
      <c r="H295" s="50">
        <v>7448.2</v>
      </c>
      <c r="I295" s="50">
        <v>0</v>
      </c>
      <c r="J295" s="15"/>
    </row>
    <row r="296" spans="1:10" ht="50.25">
      <c r="A296" s="2">
        <v>17</v>
      </c>
      <c r="B296" s="57" t="s">
        <v>107</v>
      </c>
      <c r="C296" s="48" t="s">
        <v>14</v>
      </c>
      <c r="D296" s="56">
        <v>120</v>
      </c>
      <c r="E296" s="47">
        <v>2500.3</v>
      </c>
      <c r="F296" s="45" t="s">
        <v>2</v>
      </c>
      <c r="G296" s="47">
        <f t="shared" si="11"/>
        <v>3472.5</v>
      </c>
      <c r="H296" s="47">
        <v>3472.5</v>
      </c>
      <c r="I296" s="47">
        <v>0</v>
      </c>
      <c r="J296" s="16"/>
    </row>
    <row r="297" spans="1:12" s="82" customFormat="1" ht="50.25">
      <c r="A297" s="95" t="s">
        <v>213</v>
      </c>
      <c r="B297" s="95"/>
      <c r="C297" s="95"/>
      <c r="D297" s="95"/>
      <c r="E297" s="95"/>
      <c r="F297" s="95"/>
      <c r="G297" s="47">
        <f t="shared" si="11"/>
        <v>3000</v>
      </c>
      <c r="H297" s="47">
        <v>0</v>
      </c>
      <c r="I297" s="47">
        <v>3000</v>
      </c>
      <c r="J297" s="28"/>
      <c r="K297" s="60"/>
      <c r="L297" s="60"/>
    </row>
    <row r="298" spans="1:12" s="82" customFormat="1" ht="50.25">
      <c r="A298" s="96" t="s">
        <v>7</v>
      </c>
      <c r="B298" s="96"/>
      <c r="C298" s="83"/>
      <c r="D298" s="56">
        <f>SUM(D280:D296)</f>
        <v>1490</v>
      </c>
      <c r="E298" s="47">
        <f>SUM(E280:E296)</f>
        <v>31793.5</v>
      </c>
      <c r="F298" s="83"/>
      <c r="G298" s="47">
        <f>SUM(G280:G297)</f>
        <v>151746.8</v>
      </c>
      <c r="H298" s="47">
        <f>SUM(H280:H297)</f>
        <v>143527.9</v>
      </c>
      <c r="I298" s="47">
        <f>SUM(I280:I297)</f>
        <v>8218.9</v>
      </c>
      <c r="J298" s="28"/>
      <c r="K298" s="60"/>
      <c r="L298" s="60"/>
    </row>
    <row r="299" spans="1:12" s="82" customFormat="1" ht="50.25">
      <c r="A299" s="92" t="s">
        <v>56</v>
      </c>
      <c r="B299" s="93"/>
      <c r="C299" s="93"/>
      <c r="D299" s="93"/>
      <c r="E299" s="93"/>
      <c r="F299" s="93"/>
      <c r="G299" s="93"/>
      <c r="H299" s="93"/>
      <c r="I299" s="94"/>
      <c r="J299" s="28"/>
      <c r="K299" s="60"/>
      <c r="L299" s="60"/>
    </row>
    <row r="300" spans="1:10" s="29" customFormat="1" ht="50.25">
      <c r="A300" s="2">
        <v>1</v>
      </c>
      <c r="B300" s="45" t="s">
        <v>200</v>
      </c>
      <c r="C300" s="46" t="s">
        <v>13</v>
      </c>
      <c r="D300" s="2">
        <v>20</v>
      </c>
      <c r="E300" s="2">
        <v>456</v>
      </c>
      <c r="F300" s="45" t="s">
        <v>2</v>
      </c>
      <c r="G300" s="47">
        <f aca="true" t="shared" si="12" ref="G300:G313">H300+I300</f>
        <v>7551.2</v>
      </c>
      <c r="H300" s="47">
        <v>7120.1</v>
      </c>
      <c r="I300" s="47">
        <v>431.1</v>
      </c>
      <c r="J300" s="15"/>
    </row>
    <row r="301" spans="1:10" ht="50.25">
      <c r="A301" s="2">
        <v>2</v>
      </c>
      <c r="B301" s="49" t="s">
        <v>130</v>
      </c>
      <c r="C301" s="49" t="s">
        <v>13</v>
      </c>
      <c r="D301" s="90" t="s">
        <v>157</v>
      </c>
      <c r="E301" s="91"/>
      <c r="F301" s="45" t="s">
        <v>2</v>
      </c>
      <c r="G301" s="50">
        <f t="shared" si="12"/>
        <v>5646.8</v>
      </c>
      <c r="H301" s="50">
        <v>4708.6</v>
      </c>
      <c r="I301" s="50">
        <v>938.2</v>
      </c>
      <c r="J301" s="19"/>
    </row>
    <row r="302" spans="1:10" s="14" customFormat="1" ht="57.75" customHeight="1">
      <c r="A302" s="2">
        <v>3</v>
      </c>
      <c r="B302" s="48" t="s">
        <v>114</v>
      </c>
      <c r="C302" s="45" t="s">
        <v>13</v>
      </c>
      <c r="D302" s="56">
        <v>103</v>
      </c>
      <c r="E302" s="47">
        <v>2790.4</v>
      </c>
      <c r="F302" s="45" t="s">
        <v>2</v>
      </c>
      <c r="G302" s="47">
        <f t="shared" si="12"/>
        <v>3196.2</v>
      </c>
      <c r="H302" s="47">
        <v>2761.4</v>
      </c>
      <c r="I302" s="47">
        <v>434.8</v>
      </c>
      <c r="J302" s="18"/>
    </row>
    <row r="303" spans="1:10" ht="50.25">
      <c r="A303" s="2">
        <v>4</v>
      </c>
      <c r="B303" s="48" t="s">
        <v>146</v>
      </c>
      <c r="C303" s="48" t="s">
        <v>13</v>
      </c>
      <c r="D303" s="56">
        <v>88</v>
      </c>
      <c r="E303" s="47">
        <v>2786.1</v>
      </c>
      <c r="F303" s="45" t="s">
        <v>2</v>
      </c>
      <c r="G303" s="47">
        <f t="shared" si="12"/>
        <v>15128.8</v>
      </c>
      <c r="H303" s="47">
        <v>14445.6</v>
      </c>
      <c r="I303" s="47">
        <v>683.2</v>
      </c>
      <c r="J303" s="19"/>
    </row>
    <row r="304" spans="1:10" s="14" customFormat="1" ht="50.25">
      <c r="A304" s="2">
        <v>5</v>
      </c>
      <c r="B304" s="49" t="s">
        <v>108</v>
      </c>
      <c r="C304" s="45" t="s">
        <v>15</v>
      </c>
      <c r="D304" s="2">
        <v>196</v>
      </c>
      <c r="E304" s="47">
        <v>4285</v>
      </c>
      <c r="F304" s="45" t="s">
        <v>2</v>
      </c>
      <c r="G304" s="47">
        <f t="shared" si="12"/>
        <v>9871.1</v>
      </c>
      <c r="H304" s="47">
        <v>9871.1</v>
      </c>
      <c r="I304" s="47">
        <v>0</v>
      </c>
      <c r="J304" s="16"/>
    </row>
    <row r="305" spans="1:13" s="14" customFormat="1" ht="50.25">
      <c r="A305" s="2">
        <v>6</v>
      </c>
      <c r="B305" s="49" t="s">
        <v>91</v>
      </c>
      <c r="C305" s="45" t="s">
        <v>15</v>
      </c>
      <c r="D305" s="2">
        <v>179</v>
      </c>
      <c r="E305" s="3">
        <v>4256.3</v>
      </c>
      <c r="F305" s="45" t="s">
        <v>2</v>
      </c>
      <c r="G305" s="47">
        <f t="shared" si="12"/>
        <v>2368.3</v>
      </c>
      <c r="H305" s="47">
        <v>1983</v>
      </c>
      <c r="I305" s="47">
        <v>385.3</v>
      </c>
      <c r="J305" s="16"/>
      <c r="M305" s="60"/>
    </row>
    <row r="306" spans="1:10" s="29" customFormat="1" ht="50.25">
      <c r="A306" s="2">
        <v>7</v>
      </c>
      <c r="B306" s="48" t="s">
        <v>195</v>
      </c>
      <c r="C306" s="48" t="s">
        <v>15</v>
      </c>
      <c r="D306" s="1">
        <v>102</v>
      </c>
      <c r="E306" s="47">
        <v>2291.3</v>
      </c>
      <c r="F306" s="48" t="s">
        <v>2</v>
      </c>
      <c r="G306" s="47">
        <f t="shared" si="12"/>
        <v>5210.2</v>
      </c>
      <c r="H306" s="47">
        <v>4817.4</v>
      </c>
      <c r="I306" s="47">
        <v>392.8</v>
      </c>
      <c r="J306" s="15"/>
    </row>
    <row r="307" spans="1:10" ht="50.25">
      <c r="A307" s="2">
        <v>8</v>
      </c>
      <c r="B307" s="48" t="s">
        <v>140</v>
      </c>
      <c r="C307" s="48" t="s">
        <v>15</v>
      </c>
      <c r="D307" s="56">
        <v>185</v>
      </c>
      <c r="E307" s="47">
        <v>4291.2</v>
      </c>
      <c r="F307" s="45" t="s">
        <v>2</v>
      </c>
      <c r="G307" s="47">
        <f t="shared" si="12"/>
        <v>21326.9</v>
      </c>
      <c r="H307" s="47">
        <v>20352.6</v>
      </c>
      <c r="I307" s="47">
        <v>974.3</v>
      </c>
      <c r="J307" s="19"/>
    </row>
    <row r="308" spans="1:13" s="14" customFormat="1" ht="50.25">
      <c r="A308" s="2">
        <v>9</v>
      </c>
      <c r="B308" s="49" t="s">
        <v>92</v>
      </c>
      <c r="C308" s="45" t="s">
        <v>15</v>
      </c>
      <c r="D308" s="2">
        <v>88</v>
      </c>
      <c r="E308" s="47">
        <v>3491.6</v>
      </c>
      <c r="F308" s="45" t="s">
        <v>2</v>
      </c>
      <c r="G308" s="47">
        <f t="shared" si="12"/>
        <v>3874.1</v>
      </c>
      <c r="H308" s="47">
        <v>3441.7</v>
      </c>
      <c r="I308" s="47">
        <v>432.4</v>
      </c>
      <c r="J308" s="4"/>
      <c r="M308" s="60"/>
    </row>
    <row r="309" spans="1:13" s="36" customFormat="1" ht="50.25">
      <c r="A309" s="2">
        <v>10</v>
      </c>
      <c r="B309" s="45" t="s">
        <v>19</v>
      </c>
      <c r="C309" s="45" t="s">
        <v>15</v>
      </c>
      <c r="D309" s="2">
        <v>321</v>
      </c>
      <c r="E309" s="3">
        <v>13209.6</v>
      </c>
      <c r="F309" s="45" t="s">
        <v>2</v>
      </c>
      <c r="G309" s="47">
        <f t="shared" si="12"/>
        <v>35964.2</v>
      </c>
      <c r="H309" s="47">
        <v>34639.8</v>
      </c>
      <c r="I309" s="47">
        <v>1324.4</v>
      </c>
      <c r="J309" s="65"/>
      <c r="K309" s="61"/>
      <c r="L309" s="61"/>
      <c r="M309" s="61"/>
    </row>
    <row r="310" spans="1:10" ht="54.75" customHeight="1">
      <c r="A310" s="2">
        <v>11</v>
      </c>
      <c r="B310" s="58" t="s">
        <v>124</v>
      </c>
      <c r="C310" s="46" t="s">
        <v>15</v>
      </c>
      <c r="D310" s="2">
        <v>118</v>
      </c>
      <c r="E310" s="2">
        <v>2715.4</v>
      </c>
      <c r="F310" s="45" t="s">
        <v>2</v>
      </c>
      <c r="G310" s="47">
        <f t="shared" si="12"/>
        <v>25446.5</v>
      </c>
      <c r="H310" s="50">
        <v>25446.5</v>
      </c>
      <c r="I310" s="50">
        <v>0</v>
      </c>
      <c r="J310" s="15"/>
    </row>
    <row r="311" spans="1:10" s="14" customFormat="1" ht="50.25">
      <c r="A311" s="2">
        <v>12</v>
      </c>
      <c r="B311" s="49" t="s">
        <v>98</v>
      </c>
      <c r="C311" s="45" t="s">
        <v>15</v>
      </c>
      <c r="D311" s="2">
        <v>195</v>
      </c>
      <c r="E311" s="3">
        <v>5482.5</v>
      </c>
      <c r="F311" s="45" t="s">
        <v>2</v>
      </c>
      <c r="G311" s="47">
        <f t="shared" si="12"/>
        <v>10285.3</v>
      </c>
      <c r="H311" s="47">
        <v>10285.3</v>
      </c>
      <c r="I311" s="47">
        <v>0</v>
      </c>
      <c r="J311" s="16"/>
    </row>
    <row r="312" spans="1:10" ht="50.25">
      <c r="A312" s="2">
        <v>13</v>
      </c>
      <c r="B312" s="57" t="s">
        <v>231</v>
      </c>
      <c r="C312" s="48" t="s">
        <v>16</v>
      </c>
      <c r="D312" s="56">
        <v>66</v>
      </c>
      <c r="E312" s="47">
        <v>3519.4</v>
      </c>
      <c r="F312" s="45" t="s">
        <v>2</v>
      </c>
      <c r="G312" s="47">
        <f t="shared" si="12"/>
        <v>2877.2</v>
      </c>
      <c r="H312" s="47">
        <v>2757.2</v>
      </c>
      <c r="I312" s="47">
        <v>120</v>
      </c>
      <c r="J312" s="16"/>
    </row>
    <row r="313" spans="1:12" s="82" customFormat="1" ht="50.25">
      <c r="A313" s="95" t="s">
        <v>213</v>
      </c>
      <c r="B313" s="95"/>
      <c r="C313" s="95"/>
      <c r="D313" s="95"/>
      <c r="E313" s="95"/>
      <c r="F313" s="95"/>
      <c r="G313" s="47">
        <f t="shared" si="12"/>
        <v>3000</v>
      </c>
      <c r="H313" s="47">
        <v>0</v>
      </c>
      <c r="I313" s="47">
        <v>3000</v>
      </c>
      <c r="J313" s="28"/>
      <c r="K313" s="60"/>
      <c r="L313" s="60"/>
    </row>
    <row r="314" spans="1:12" s="82" customFormat="1" ht="50.25">
      <c r="A314" s="96" t="s">
        <v>7</v>
      </c>
      <c r="B314" s="96"/>
      <c r="C314" s="83"/>
      <c r="D314" s="56">
        <f>SUM(D300:D312)</f>
        <v>1661</v>
      </c>
      <c r="E314" s="47">
        <f>SUM(E300:E312)</f>
        <v>49574.8</v>
      </c>
      <c r="F314" s="83"/>
      <c r="G314" s="47">
        <f>SUM(G300:G313)</f>
        <v>151746.8</v>
      </c>
      <c r="H314" s="47">
        <f>SUM(H300:H313)</f>
        <v>142630.3</v>
      </c>
      <c r="I314" s="47">
        <f>SUM(I300:I313)</f>
        <v>9116.5</v>
      </c>
      <c r="J314" s="28"/>
      <c r="K314" s="60"/>
      <c r="L314" s="60"/>
    </row>
    <row r="315" spans="1:12" s="82" customFormat="1" ht="50.25">
      <c r="A315" s="92" t="s">
        <v>57</v>
      </c>
      <c r="B315" s="93"/>
      <c r="C315" s="93"/>
      <c r="D315" s="93"/>
      <c r="E315" s="93"/>
      <c r="F315" s="93"/>
      <c r="G315" s="93"/>
      <c r="H315" s="93"/>
      <c r="I315" s="94"/>
      <c r="J315" s="28"/>
      <c r="K315" s="60"/>
      <c r="L315" s="60"/>
    </row>
    <row r="316" spans="1:10" ht="50.25">
      <c r="A316" s="2">
        <v>1</v>
      </c>
      <c r="B316" s="49" t="s">
        <v>125</v>
      </c>
      <c r="C316" s="49" t="s">
        <v>13</v>
      </c>
      <c r="D316" s="2">
        <v>155</v>
      </c>
      <c r="E316" s="2">
        <v>3099.6</v>
      </c>
      <c r="F316" s="45" t="s">
        <v>2</v>
      </c>
      <c r="G316" s="50">
        <f aca="true" t="shared" si="13" ref="G316:G328">H316+I316</f>
        <v>13866.3</v>
      </c>
      <c r="H316" s="2">
        <v>13147.3</v>
      </c>
      <c r="I316" s="50">
        <v>719</v>
      </c>
      <c r="J316" s="19"/>
    </row>
    <row r="317" spans="1:10" ht="50.25">
      <c r="A317" s="2">
        <v>2</v>
      </c>
      <c r="B317" s="49" t="s">
        <v>130</v>
      </c>
      <c r="C317" s="49" t="s">
        <v>13</v>
      </c>
      <c r="D317" s="2">
        <v>258</v>
      </c>
      <c r="E317" s="2">
        <v>5761.9</v>
      </c>
      <c r="F317" s="45" t="s">
        <v>2</v>
      </c>
      <c r="G317" s="50">
        <f t="shared" si="13"/>
        <v>4708.6</v>
      </c>
      <c r="H317" s="50">
        <v>4708.6</v>
      </c>
      <c r="I317" s="50">
        <v>0</v>
      </c>
      <c r="J317" s="19"/>
    </row>
    <row r="318" spans="1:10" s="14" customFormat="1" ht="50.25">
      <c r="A318" s="2">
        <v>3</v>
      </c>
      <c r="B318" s="48" t="s">
        <v>111</v>
      </c>
      <c r="C318" s="45" t="s">
        <v>13</v>
      </c>
      <c r="D318" s="56">
        <v>98</v>
      </c>
      <c r="E318" s="47">
        <v>1587.7</v>
      </c>
      <c r="F318" s="45" t="s">
        <v>2</v>
      </c>
      <c r="G318" s="47">
        <f t="shared" si="13"/>
        <v>10531.2</v>
      </c>
      <c r="H318" s="47">
        <v>10144.1</v>
      </c>
      <c r="I318" s="47">
        <v>387.1</v>
      </c>
      <c r="J318" s="16"/>
    </row>
    <row r="319" spans="1:10" ht="50.25">
      <c r="A319" s="2">
        <v>4</v>
      </c>
      <c r="B319" s="45" t="s">
        <v>192</v>
      </c>
      <c r="C319" s="45" t="s">
        <v>13</v>
      </c>
      <c r="D319" s="2">
        <v>80</v>
      </c>
      <c r="E319" s="3">
        <v>2608.9</v>
      </c>
      <c r="F319" s="45" t="s">
        <v>2</v>
      </c>
      <c r="G319" s="47">
        <f t="shared" si="13"/>
        <v>15361.3</v>
      </c>
      <c r="H319" s="47">
        <v>14724</v>
      </c>
      <c r="I319" s="47">
        <v>637.3</v>
      </c>
      <c r="J319" s="19"/>
    </row>
    <row r="320" spans="1:10" ht="50.25">
      <c r="A320" s="2">
        <v>5</v>
      </c>
      <c r="B320" s="48" t="s">
        <v>139</v>
      </c>
      <c r="C320" s="48" t="s">
        <v>15</v>
      </c>
      <c r="D320" s="56">
        <v>250</v>
      </c>
      <c r="E320" s="47">
        <v>5515.6</v>
      </c>
      <c r="F320" s="45" t="s">
        <v>2</v>
      </c>
      <c r="G320" s="47">
        <f t="shared" si="13"/>
        <v>18120.1</v>
      </c>
      <c r="H320" s="47">
        <v>16892.1</v>
      </c>
      <c r="I320" s="47">
        <v>1228</v>
      </c>
      <c r="J320" s="19"/>
    </row>
    <row r="321" spans="1:10" s="14" customFormat="1" ht="50.25">
      <c r="A321" s="2">
        <v>6</v>
      </c>
      <c r="B321" s="49" t="s">
        <v>178</v>
      </c>
      <c r="C321" s="45" t="s">
        <v>15</v>
      </c>
      <c r="D321" s="90" t="s">
        <v>157</v>
      </c>
      <c r="E321" s="91"/>
      <c r="F321" s="45" t="s">
        <v>2</v>
      </c>
      <c r="G321" s="47">
        <f t="shared" si="13"/>
        <v>11791.2</v>
      </c>
      <c r="H321" s="47">
        <v>10908.4</v>
      </c>
      <c r="I321" s="47">
        <v>882.8</v>
      </c>
      <c r="J321" s="16"/>
    </row>
    <row r="322" spans="1:10" ht="50.25">
      <c r="A322" s="2">
        <v>7</v>
      </c>
      <c r="B322" s="48" t="s">
        <v>133</v>
      </c>
      <c r="C322" s="48" t="s">
        <v>15</v>
      </c>
      <c r="D322" s="56">
        <v>195</v>
      </c>
      <c r="E322" s="47">
        <v>3199.2</v>
      </c>
      <c r="F322" s="45" t="s">
        <v>2</v>
      </c>
      <c r="G322" s="47">
        <f t="shared" si="13"/>
        <v>10591.4</v>
      </c>
      <c r="H322" s="47">
        <v>9937</v>
      </c>
      <c r="I322" s="47">
        <v>654.4</v>
      </c>
      <c r="J322" s="19"/>
    </row>
    <row r="323" spans="1:10" ht="50.25">
      <c r="A323" s="2">
        <v>8</v>
      </c>
      <c r="B323" s="45" t="s">
        <v>189</v>
      </c>
      <c r="C323" s="45" t="s">
        <v>15</v>
      </c>
      <c r="D323" s="2">
        <v>25</v>
      </c>
      <c r="E323" s="47">
        <v>651</v>
      </c>
      <c r="F323" s="45" t="s">
        <v>2</v>
      </c>
      <c r="G323" s="47">
        <f t="shared" si="13"/>
        <v>3865.1</v>
      </c>
      <c r="H323" s="47">
        <v>3835.3</v>
      </c>
      <c r="I323" s="47">
        <v>29.8</v>
      </c>
      <c r="J323" s="19"/>
    </row>
    <row r="324" spans="1:10" ht="50.25">
      <c r="A324" s="2">
        <v>9</v>
      </c>
      <c r="B324" s="48" t="s">
        <v>150</v>
      </c>
      <c r="C324" s="48" t="s">
        <v>15</v>
      </c>
      <c r="D324" s="56">
        <v>160</v>
      </c>
      <c r="E324" s="47">
        <v>4279</v>
      </c>
      <c r="F324" s="45" t="s">
        <v>2</v>
      </c>
      <c r="G324" s="47">
        <f t="shared" si="13"/>
        <v>19984.2</v>
      </c>
      <c r="H324" s="47">
        <v>19135.9</v>
      </c>
      <c r="I324" s="47">
        <v>848.3</v>
      </c>
      <c r="J324" s="19"/>
    </row>
    <row r="325" spans="1:10" ht="50.25">
      <c r="A325" s="2">
        <v>10</v>
      </c>
      <c r="B325" s="57" t="s">
        <v>134</v>
      </c>
      <c r="C325" s="48" t="s">
        <v>15</v>
      </c>
      <c r="D325" s="56">
        <v>200</v>
      </c>
      <c r="E325" s="47">
        <v>4250.1</v>
      </c>
      <c r="F325" s="45" t="s">
        <v>2</v>
      </c>
      <c r="G325" s="47">
        <f t="shared" si="13"/>
        <v>21423.5</v>
      </c>
      <c r="H325" s="47">
        <v>20299.2</v>
      </c>
      <c r="I325" s="47">
        <v>1124.3</v>
      </c>
      <c r="J325" s="19"/>
    </row>
    <row r="326" spans="1:10" s="14" customFormat="1" ht="57" customHeight="1">
      <c r="A326" s="2">
        <v>11</v>
      </c>
      <c r="B326" s="49" t="s">
        <v>104</v>
      </c>
      <c r="C326" s="45" t="s">
        <v>14</v>
      </c>
      <c r="D326" s="2">
        <v>88</v>
      </c>
      <c r="E326" s="3">
        <v>2576.8</v>
      </c>
      <c r="F326" s="45" t="s">
        <v>2</v>
      </c>
      <c r="G326" s="47">
        <f t="shared" si="13"/>
        <v>8991.7</v>
      </c>
      <c r="H326" s="47">
        <v>8785.8</v>
      </c>
      <c r="I326" s="47">
        <v>205.9</v>
      </c>
      <c r="J326" s="16"/>
    </row>
    <row r="327" spans="1:10" ht="50.25">
      <c r="A327" s="2">
        <v>12</v>
      </c>
      <c r="B327" s="45" t="s">
        <v>155</v>
      </c>
      <c r="C327" s="45" t="s">
        <v>14</v>
      </c>
      <c r="D327" s="2">
        <v>98</v>
      </c>
      <c r="E327" s="3">
        <v>2319.3</v>
      </c>
      <c r="F327" s="45" t="s">
        <v>2</v>
      </c>
      <c r="G327" s="47">
        <f t="shared" si="13"/>
        <v>9512.2</v>
      </c>
      <c r="H327" s="47">
        <v>8962.8</v>
      </c>
      <c r="I327" s="47">
        <v>549.4</v>
      </c>
      <c r="J327" s="19"/>
    </row>
    <row r="328" spans="1:12" s="82" customFormat="1" ht="50.25">
      <c r="A328" s="95" t="s">
        <v>213</v>
      </c>
      <c r="B328" s="95"/>
      <c r="C328" s="95"/>
      <c r="D328" s="95"/>
      <c r="E328" s="95"/>
      <c r="F328" s="95"/>
      <c r="G328" s="47">
        <f t="shared" si="13"/>
        <v>3000</v>
      </c>
      <c r="H328" s="47">
        <v>0</v>
      </c>
      <c r="I328" s="47">
        <v>3000</v>
      </c>
      <c r="J328" s="28"/>
      <c r="K328" s="60"/>
      <c r="L328" s="60"/>
    </row>
    <row r="329" spans="1:12" s="82" customFormat="1" ht="50.25">
      <c r="A329" s="96" t="s">
        <v>7</v>
      </c>
      <c r="B329" s="96"/>
      <c r="C329" s="83"/>
      <c r="D329" s="56">
        <f>SUM(D316:D327)</f>
        <v>1607</v>
      </c>
      <c r="E329" s="47">
        <f>SUM(E316:E327)</f>
        <v>35849.1</v>
      </c>
      <c r="F329" s="83"/>
      <c r="G329" s="47">
        <f>SUM(G316:G328)</f>
        <v>151746.8</v>
      </c>
      <c r="H329" s="47">
        <f>SUM(H316:H328)</f>
        <v>141480.5</v>
      </c>
      <c r="I329" s="47">
        <f>SUM(I316:I328)</f>
        <v>10266.3</v>
      </c>
      <c r="J329" s="47">
        <f>SUM(J316:J328)</f>
        <v>0</v>
      </c>
      <c r="K329" s="60"/>
      <c r="L329" s="60"/>
    </row>
    <row r="330" spans="1:12" s="82" customFormat="1" ht="50.25">
      <c r="A330" s="92" t="s">
        <v>58</v>
      </c>
      <c r="B330" s="93"/>
      <c r="C330" s="93"/>
      <c r="D330" s="93"/>
      <c r="E330" s="93"/>
      <c r="F330" s="93"/>
      <c r="G330" s="93"/>
      <c r="H330" s="93"/>
      <c r="I330" s="94"/>
      <c r="J330" s="28"/>
      <c r="K330" s="60"/>
      <c r="L330" s="60"/>
    </row>
    <row r="331" spans="1:10" ht="50.25">
      <c r="A331" s="2">
        <v>1</v>
      </c>
      <c r="B331" s="45" t="s">
        <v>232</v>
      </c>
      <c r="C331" s="45" t="s">
        <v>13</v>
      </c>
      <c r="D331" s="2">
        <v>79</v>
      </c>
      <c r="E331" s="47">
        <v>1910.7</v>
      </c>
      <c r="F331" s="45" t="s">
        <v>2</v>
      </c>
      <c r="G331" s="47">
        <f aca="true" t="shared" si="14" ref="G331:G356">H331+I331</f>
        <v>5179.5</v>
      </c>
      <c r="H331" s="47">
        <v>5032.6</v>
      </c>
      <c r="I331" s="47">
        <v>146.9</v>
      </c>
      <c r="J331" s="19"/>
    </row>
    <row r="332" spans="1:10" s="29" customFormat="1" ht="50.25">
      <c r="A332" s="2">
        <v>2</v>
      </c>
      <c r="B332" s="45" t="s">
        <v>222</v>
      </c>
      <c r="C332" s="46" t="s">
        <v>13</v>
      </c>
      <c r="D332" s="2">
        <v>81</v>
      </c>
      <c r="E332" s="2">
        <v>4610.9</v>
      </c>
      <c r="F332" s="45" t="s">
        <v>2</v>
      </c>
      <c r="G332" s="47">
        <f>H332+I332</f>
        <v>7765.1</v>
      </c>
      <c r="H332" s="47">
        <v>6847.8</v>
      </c>
      <c r="I332" s="47">
        <v>917.3</v>
      </c>
      <c r="J332" s="15"/>
    </row>
    <row r="333" spans="1:10" s="29" customFormat="1" ht="50.25">
      <c r="A333" s="2">
        <v>3</v>
      </c>
      <c r="B333" s="45" t="s">
        <v>221</v>
      </c>
      <c r="C333" s="46" t="s">
        <v>13</v>
      </c>
      <c r="D333" s="2">
        <v>88</v>
      </c>
      <c r="E333" s="50">
        <v>2596.4</v>
      </c>
      <c r="F333" s="45" t="s">
        <v>2</v>
      </c>
      <c r="G333" s="47">
        <f t="shared" si="14"/>
        <v>8486.4</v>
      </c>
      <c r="H333" s="47">
        <v>7755.6</v>
      </c>
      <c r="I333" s="47">
        <v>730.8</v>
      </c>
      <c r="J333" s="15"/>
    </row>
    <row r="334" spans="1:10" ht="50.25">
      <c r="A334" s="2">
        <v>4</v>
      </c>
      <c r="B334" s="45" t="s">
        <v>191</v>
      </c>
      <c r="C334" s="45" t="s">
        <v>13</v>
      </c>
      <c r="D334" s="2">
        <v>60</v>
      </c>
      <c r="E334" s="47">
        <v>1601</v>
      </c>
      <c r="F334" s="45" t="s">
        <v>2</v>
      </c>
      <c r="G334" s="47">
        <f t="shared" si="14"/>
        <v>4294.5</v>
      </c>
      <c r="H334" s="47">
        <v>4261.4</v>
      </c>
      <c r="I334" s="47">
        <v>33.1</v>
      </c>
      <c r="J334" s="19"/>
    </row>
    <row r="335" spans="1:10" ht="50.25">
      <c r="A335" s="2">
        <v>5</v>
      </c>
      <c r="B335" s="45" t="s">
        <v>245</v>
      </c>
      <c r="C335" s="45" t="s">
        <v>13</v>
      </c>
      <c r="D335" s="2">
        <v>180</v>
      </c>
      <c r="E335" s="3">
        <v>3583.3</v>
      </c>
      <c r="F335" s="45" t="s">
        <v>2</v>
      </c>
      <c r="G335" s="47">
        <f>H335+I335</f>
        <v>8529.7</v>
      </c>
      <c r="H335" s="47">
        <v>7702.1</v>
      </c>
      <c r="I335" s="47">
        <v>827.6</v>
      </c>
      <c r="J335" s="19"/>
    </row>
    <row r="336" spans="1:13" s="36" customFormat="1" ht="50.25">
      <c r="A336" s="2">
        <v>6</v>
      </c>
      <c r="B336" s="49" t="s">
        <v>27</v>
      </c>
      <c r="C336" s="45" t="s">
        <v>13</v>
      </c>
      <c r="D336" s="2">
        <v>123</v>
      </c>
      <c r="E336" s="2">
        <v>3209.6</v>
      </c>
      <c r="F336" s="48" t="s">
        <v>2</v>
      </c>
      <c r="G336" s="47">
        <f>H336+I336</f>
        <v>4500</v>
      </c>
      <c r="H336" s="47">
        <v>4000</v>
      </c>
      <c r="I336" s="47">
        <v>500</v>
      </c>
      <c r="J336" s="62"/>
      <c r="M336" s="60"/>
    </row>
    <row r="337" spans="1:10" ht="50.25">
      <c r="A337" s="2">
        <v>7</v>
      </c>
      <c r="B337" s="45" t="s">
        <v>223</v>
      </c>
      <c r="C337" s="46" t="s">
        <v>13</v>
      </c>
      <c r="D337" s="2">
        <v>34</v>
      </c>
      <c r="E337" s="2">
        <v>2064.9</v>
      </c>
      <c r="F337" s="45" t="s">
        <v>2</v>
      </c>
      <c r="G337" s="47">
        <f t="shared" si="14"/>
        <v>9052.6</v>
      </c>
      <c r="H337" s="47">
        <v>8756</v>
      </c>
      <c r="I337" s="47">
        <v>296.6</v>
      </c>
      <c r="J337" s="19"/>
    </row>
    <row r="338" spans="1:12" s="82" customFormat="1" ht="50.25">
      <c r="A338" s="2">
        <v>8</v>
      </c>
      <c r="B338" s="48" t="s">
        <v>233</v>
      </c>
      <c r="C338" s="46" t="s">
        <v>13</v>
      </c>
      <c r="D338" s="1">
        <v>68</v>
      </c>
      <c r="E338" s="1">
        <v>1655.5</v>
      </c>
      <c r="F338" s="45" t="s">
        <v>2</v>
      </c>
      <c r="G338" s="1">
        <f t="shared" si="14"/>
        <v>6011.1</v>
      </c>
      <c r="H338" s="1">
        <v>5688.1</v>
      </c>
      <c r="I338" s="1">
        <v>323</v>
      </c>
      <c r="J338" s="28"/>
      <c r="K338" s="60"/>
      <c r="L338" s="60"/>
    </row>
    <row r="339" spans="1:10" ht="50.25">
      <c r="A339" s="2">
        <v>9</v>
      </c>
      <c r="B339" s="48" t="s">
        <v>235</v>
      </c>
      <c r="C339" s="48" t="s">
        <v>15</v>
      </c>
      <c r="D339" s="56">
        <v>128</v>
      </c>
      <c r="E339" s="47">
        <v>3057.9</v>
      </c>
      <c r="F339" s="45" t="s">
        <v>2</v>
      </c>
      <c r="G339" s="47">
        <f t="shared" si="14"/>
        <v>3432.6</v>
      </c>
      <c r="H339" s="47">
        <v>3099</v>
      </c>
      <c r="I339" s="47">
        <v>333.6</v>
      </c>
      <c r="J339" s="19"/>
    </row>
    <row r="340" spans="1:10" s="14" customFormat="1" ht="50.25">
      <c r="A340" s="2">
        <v>10</v>
      </c>
      <c r="B340" s="49" t="s">
        <v>179</v>
      </c>
      <c r="C340" s="45" t="s">
        <v>15</v>
      </c>
      <c r="D340" s="2">
        <v>120</v>
      </c>
      <c r="E340" s="47">
        <v>4297.4</v>
      </c>
      <c r="F340" s="45" t="s">
        <v>2</v>
      </c>
      <c r="G340" s="47">
        <f t="shared" si="14"/>
        <v>5750.4</v>
      </c>
      <c r="H340" s="47">
        <v>5148.5</v>
      </c>
      <c r="I340" s="47">
        <v>601.9</v>
      </c>
      <c r="J340" s="16"/>
    </row>
    <row r="341" spans="1:10" ht="50.25">
      <c r="A341" s="2">
        <v>11</v>
      </c>
      <c r="B341" s="45" t="s">
        <v>224</v>
      </c>
      <c r="C341" s="46" t="s">
        <v>15</v>
      </c>
      <c r="D341" s="2">
        <v>89</v>
      </c>
      <c r="E341" s="2">
        <v>6372.8</v>
      </c>
      <c r="F341" s="45" t="s">
        <v>2</v>
      </c>
      <c r="G341" s="47">
        <f>H341+I341</f>
        <v>10241.6</v>
      </c>
      <c r="H341" s="47">
        <v>9495.7</v>
      </c>
      <c r="I341" s="47">
        <v>745.9</v>
      </c>
      <c r="J341" s="19"/>
    </row>
    <row r="342" spans="1:10" ht="50.25">
      <c r="A342" s="2">
        <v>12</v>
      </c>
      <c r="B342" s="45" t="s">
        <v>220</v>
      </c>
      <c r="C342" s="46" t="s">
        <v>15</v>
      </c>
      <c r="D342" s="2">
        <v>110</v>
      </c>
      <c r="E342" s="2">
        <v>6931.9</v>
      </c>
      <c r="F342" s="45" t="s">
        <v>2</v>
      </c>
      <c r="G342" s="47">
        <f t="shared" si="14"/>
        <v>8705.3</v>
      </c>
      <c r="H342" s="47">
        <v>8607.3</v>
      </c>
      <c r="I342" s="47">
        <v>98</v>
      </c>
      <c r="J342" s="19"/>
    </row>
    <row r="343" spans="1:10" ht="50.25">
      <c r="A343" s="2">
        <v>13</v>
      </c>
      <c r="B343" s="45" t="s">
        <v>236</v>
      </c>
      <c r="C343" s="45" t="s">
        <v>15</v>
      </c>
      <c r="D343" s="70">
        <v>133</v>
      </c>
      <c r="E343" s="50">
        <v>3877.7</v>
      </c>
      <c r="F343" s="45" t="s">
        <v>2</v>
      </c>
      <c r="G343" s="47">
        <f>H343+I343</f>
        <v>8243.8</v>
      </c>
      <c r="H343" s="47">
        <v>7534.9</v>
      </c>
      <c r="I343" s="47">
        <v>708.9</v>
      </c>
      <c r="J343" s="19"/>
    </row>
    <row r="344" spans="1:10" ht="50.25">
      <c r="A344" s="2">
        <v>14</v>
      </c>
      <c r="B344" s="45" t="s">
        <v>194</v>
      </c>
      <c r="C344" s="45" t="s">
        <v>15</v>
      </c>
      <c r="D344" s="2">
        <v>125</v>
      </c>
      <c r="E344" s="3">
        <v>2221.3</v>
      </c>
      <c r="F344" s="45" t="s">
        <v>2</v>
      </c>
      <c r="G344" s="47">
        <f t="shared" si="14"/>
        <v>1976.6</v>
      </c>
      <c r="H344" s="47">
        <v>1749.3</v>
      </c>
      <c r="I344" s="47">
        <v>227.3</v>
      </c>
      <c r="J344" s="19"/>
    </row>
    <row r="345" spans="1:10" ht="50.25">
      <c r="A345" s="2">
        <v>15</v>
      </c>
      <c r="B345" s="48" t="s">
        <v>141</v>
      </c>
      <c r="C345" s="48" t="s">
        <v>15</v>
      </c>
      <c r="D345" s="56">
        <v>200</v>
      </c>
      <c r="E345" s="47">
        <v>4238.4</v>
      </c>
      <c r="F345" s="45" t="s">
        <v>2</v>
      </c>
      <c r="G345" s="47">
        <f t="shared" si="14"/>
        <v>5450.2</v>
      </c>
      <c r="H345" s="47">
        <v>5237.5</v>
      </c>
      <c r="I345" s="47">
        <v>212.7</v>
      </c>
      <c r="J345" s="19"/>
    </row>
    <row r="346" spans="1:10" ht="50.25">
      <c r="A346" s="2">
        <v>16</v>
      </c>
      <c r="B346" s="45" t="s">
        <v>190</v>
      </c>
      <c r="C346" s="45" t="s">
        <v>15</v>
      </c>
      <c r="D346" s="2">
        <v>90</v>
      </c>
      <c r="E346" s="3">
        <v>1615.5</v>
      </c>
      <c r="F346" s="45" t="s">
        <v>2</v>
      </c>
      <c r="G346" s="47">
        <f t="shared" si="14"/>
        <v>6672.4</v>
      </c>
      <c r="H346" s="47">
        <v>6385.9</v>
      </c>
      <c r="I346" s="47">
        <v>286.5</v>
      </c>
      <c r="J346" s="19"/>
    </row>
    <row r="347" spans="1:10" ht="50.25">
      <c r="A347" s="2">
        <v>17</v>
      </c>
      <c r="B347" s="45" t="s">
        <v>188</v>
      </c>
      <c r="C347" s="45" t="s">
        <v>15</v>
      </c>
      <c r="D347" s="70">
        <v>90</v>
      </c>
      <c r="E347" s="50">
        <v>4067.6</v>
      </c>
      <c r="F347" s="45" t="s">
        <v>2</v>
      </c>
      <c r="G347" s="47">
        <f t="shared" si="14"/>
        <v>712.1</v>
      </c>
      <c r="H347" s="47">
        <v>0</v>
      </c>
      <c r="I347" s="47">
        <v>712.1</v>
      </c>
      <c r="J347" s="19"/>
    </row>
    <row r="348" spans="1:10" s="14" customFormat="1" ht="50.25">
      <c r="A348" s="2">
        <v>18</v>
      </c>
      <c r="B348" s="49" t="s">
        <v>178</v>
      </c>
      <c r="C348" s="45" t="s">
        <v>15</v>
      </c>
      <c r="D348" s="2">
        <v>198</v>
      </c>
      <c r="E348" s="3">
        <v>3760.1</v>
      </c>
      <c r="F348" s="45" t="s">
        <v>2</v>
      </c>
      <c r="G348" s="47">
        <f t="shared" si="14"/>
        <v>8145.9</v>
      </c>
      <c r="H348" s="47">
        <v>8145.9</v>
      </c>
      <c r="I348" s="47">
        <v>0</v>
      </c>
      <c r="J348" s="16"/>
    </row>
    <row r="349" spans="1:10" ht="50.25">
      <c r="A349" s="2">
        <v>19</v>
      </c>
      <c r="B349" s="48" t="s">
        <v>234</v>
      </c>
      <c r="C349" s="48" t="s">
        <v>15</v>
      </c>
      <c r="D349" s="56">
        <v>20</v>
      </c>
      <c r="E349" s="47">
        <v>416.6</v>
      </c>
      <c r="F349" s="45" t="s">
        <v>2</v>
      </c>
      <c r="G349" s="47">
        <f t="shared" si="14"/>
        <v>4032.7</v>
      </c>
      <c r="H349" s="47">
        <v>3957.1</v>
      </c>
      <c r="I349" s="47">
        <v>75.6</v>
      </c>
      <c r="J349" s="19"/>
    </row>
    <row r="350" spans="1:10" s="29" customFormat="1" ht="50.25">
      <c r="A350" s="2">
        <v>20</v>
      </c>
      <c r="B350" s="45" t="s">
        <v>219</v>
      </c>
      <c r="C350" s="46" t="s">
        <v>16</v>
      </c>
      <c r="D350" s="2">
        <v>227</v>
      </c>
      <c r="E350" s="2">
        <v>5844.8</v>
      </c>
      <c r="F350" s="45" t="s">
        <v>2</v>
      </c>
      <c r="G350" s="47">
        <f t="shared" si="14"/>
        <v>1398.5</v>
      </c>
      <c r="H350" s="47">
        <v>0</v>
      </c>
      <c r="I350" s="47">
        <v>1398.5</v>
      </c>
      <c r="J350" s="15"/>
    </row>
    <row r="351" spans="1:10" ht="50.25">
      <c r="A351" s="2">
        <v>21</v>
      </c>
      <c r="B351" s="48" t="s">
        <v>175</v>
      </c>
      <c r="C351" s="48" t="s">
        <v>16</v>
      </c>
      <c r="D351" s="56">
        <v>118</v>
      </c>
      <c r="E351" s="47">
        <v>2775.9</v>
      </c>
      <c r="F351" s="45" t="s">
        <v>2</v>
      </c>
      <c r="G351" s="47">
        <f t="shared" si="14"/>
        <v>7842</v>
      </c>
      <c r="H351" s="47">
        <v>7504.2</v>
      </c>
      <c r="I351" s="47">
        <v>337.8</v>
      </c>
      <c r="J351" s="15"/>
    </row>
    <row r="352" spans="1:10" ht="50.25">
      <c r="A352" s="2">
        <v>22</v>
      </c>
      <c r="B352" s="48" t="s">
        <v>143</v>
      </c>
      <c r="C352" s="48" t="s">
        <v>14</v>
      </c>
      <c r="D352" s="56">
        <v>115</v>
      </c>
      <c r="E352" s="47">
        <v>4305.2</v>
      </c>
      <c r="F352" s="45" t="s">
        <v>2</v>
      </c>
      <c r="G352" s="47">
        <f t="shared" si="14"/>
        <v>6803.2</v>
      </c>
      <c r="H352" s="47">
        <v>5704.6</v>
      </c>
      <c r="I352" s="47">
        <v>1098.6</v>
      </c>
      <c r="J352" s="19"/>
    </row>
    <row r="353" spans="1:10" s="14" customFormat="1" ht="50.25">
      <c r="A353" s="2">
        <v>23</v>
      </c>
      <c r="B353" s="49" t="s">
        <v>186</v>
      </c>
      <c r="C353" s="45" t="s">
        <v>14</v>
      </c>
      <c r="D353" s="2">
        <v>93</v>
      </c>
      <c r="E353" s="3">
        <v>1834.8</v>
      </c>
      <c r="F353" s="45" t="s">
        <v>2</v>
      </c>
      <c r="G353" s="47">
        <f t="shared" si="14"/>
        <v>7911.6</v>
      </c>
      <c r="H353" s="47">
        <v>7139.1</v>
      </c>
      <c r="I353" s="47">
        <v>772.5</v>
      </c>
      <c r="J353" s="16"/>
    </row>
    <row r="354" spans="1:10" s="29" customFormat="1" ht="50.25">
      <c r="A354" s="2">
        <v>24</v>
      </c>
      <c r="B354" s="45" t="s">
        <v>201</v>
      </c>
      <c r="C354" s="46" t="s">
        <v>14</v>
      </c>
      <c r="D354" s="2">
        <v>33</v>
      </c>
      <c r="E354" s="2">
        <v>1208.5</v>
      </c>
      <c r="F354" s="45" t="s">
        <v>2</v>
      </c>
      <c r="G354" s="47">
        <f t="shared" si="14"/>
        <v>1052.9</v>
      </c>
      <c r="H354" s="47">
        <v>944.1</v>
      </c>
      <c r="I354" s="47">
        <v>108.8</v>
      </c>
      <c r="J354" s="15"/>
    </row>
    <row r="355" spans="1:10" ht="50.25">
      <c r="A355" s="2">
        <v>25</v>
      </c>
      <c r="B355" s="45" t="s">
        <v>237</v>
      </c>
      <c r="C355" s="45" t="s">
        <v>17</v>
      </c>
      <c r="D355" s="70">
        <v>93</v>
      </c>
      <c r="E355" s="50">
        <v>2024.5</v>
      </c>
      <c r="F355" s="45" t="s">
        <v>2</v>
      </c>
      <c r="G355" s="47">
        <f>H355+I355</f>
        <v>6556.1</v>
      </c>
      <c r="H355" s="47">
        <v>6008.8</v>
      </c>
      <c r="I355" s="47">
        <v>547.3</v>
      </c>
      <c r="J355" s="19"/>
    </row>
    <row r="356" spans="1:12" s="82" customFormat="1" ht="50.25">
      <c r="A356" s="95" t="s">
        <v>213</v>
      </c>
      <c r="B356" s="95"/>
      <c r="C356" s="95"/>
      <c r="D356" s="95"/>
      <c r="E356" s="95"/>
      <c r="F356" s="95"/>
      <c r="G356" s="47">
        <f t="shared" si="14"/>
        <v>3000</v>
      </c>
      <c r="H356" s="47">
        <v>0</v>
      </c>
      <c r="I356" s="47">
        <v>3000</v>
      </c>
      <c r="J356" s="28"/>
      <c r="K356" s="60"/>
      <c r="L356" s="60"/>
    </row>
    <row r="357" spans="1:12" s="82" customFormat="1" ht="50.25">
      <c r="A357" s="96" t="s">
        <v>7</v>
      </c>
      <c r="B357" s="96"/>
      <c r="C357" s="83"/>
      <c r="D357" s="56">
        <f>SUM(D331:D355)</f>
        <v>2695</v>
      </c>
      <c r="E357" s="47">
        <f>SUM(E331:E355)</f>
        <v>80083.2</v>
      </c>
      <c r="F357" s="83"/>
      <c r="G357" s="47">
        <f>SUM(G331:G356)</f>
        <v>151746.8</v>
      </c>
      <c r="H357" s="47">
        <f>SUM(H331:H356)</f>
        <v>136705.5</v>
      </c>
      <c r="I357" s="47">
        <f>SUM(I331:I356)</f>
        <v>15041.3</v>
      </c>
      <c r="J357" s="47">
        <f>SUM(J345:J356)</f>
        <v>0</v>
      </c>
      <c r="K357" s="60"/>
      <c r="L357" s="60"/>
    </row>
    <row r="358" spans="1:10" ht="60" customHeight="1">
      <c r="A358" s="96" t="s">
        <v>6</v>
      </c>
      <c r="B358" s="96"/>
      <c r="C358" s="48"/>
      <c r="D358" s="50">
        <f>D68+D110+D157+D184+D215+D244+D278+D298+D314+D329+D357</f>
        <v>19643</v>
      </c>
      <c r="E358" s="50">
        <f>E68+E110+E157+E184+E215+E244+E278+E298+E314+E329+E357</f>
        <v>495804.9</v>
      </c>
      <c r="F358" s="50"/>
      <c r="G358" s="50">
        <f>G68+G110+G157+G184+G215+G244+G278+G298+G314+G329+G357</f>
        <v>1515825.8</v>
      </c>
      <c r="H358" s="50">
        <f>H68+H110+H157+H184+H215+H244+H278+H298+H314+H329+H357</f>
        <v>1428581.3</v>
      </c>
      <c r="I358" s="50">
        <f>I68+I110+I157+I184+I215+I244+I278+I298+I314+I329+I357</f>
        <v>87244.5</v>
      </c>
      <c r="J358" s="20"/>
    </row>
    <row r="359" spans="1:10" ht="44.25" customHeight="1">
      <c r="A359" s="69"/>
      <c r="B359" s="30"/>
      <c r="C359" s="30"/>
      <c r="D359" s="31"/>
      <c r="E359" s="32"/>
      <c r="F359" s="33"/>
      <c r="G359" s="34"/>
      <c r="H359" s="34"/>
      <c r="I359" s="34"/>
      <c r="J359" s="20"/>
    </row>
    <row r="360" spans="1:10" ht="44.25" customHeight="1">
      <c r="A360" s="21"/>
      <c r="B360" s="20"/>
      <c r="C360" s="20"/>
      <c r="D360" s="21"/>
      <c r="E360" s="17"/>
      <c r="F360" s="20"/>
      <c r="G360" s="9"/>
      <c r="H360" s="9"/>
      <c r="I360" s="9"/>
      <c r="J360" s="22" t="s">
        <v>11</v>
      </c>
    </row>
    <row r="361" spans="1:9" s="26" customFormat="1" ht="61.5">
      <c r="A361" s="121"/>
      <c r="B361" s="121"/>
      <c r="C361" s="121"/>
      <c r="D361" s="121"/>
      <c r="E361" s="121"/>
      <c r="F361" s="42"/>
      <c r="G361" s="43"/>
      <c r="H361" s="43"/>
      <c r="I361" s="43"/>
    </row>
    <row r="362" spans="1:9" s="26" customFormat="1" ht="61.5">
      <c r="A362" s="121"/>
      <c r="B362" s="121"/>
      <c r="C362" s="121"/>
      <c r="D362" s="121"/>
      <c r="E362" s="121"/>
      <c r="F362" s="44"/>
      <c r="G362" s="43"/>
      <c r="H362" s="122"/>
      <c r="I362" s="122"/>
    </row>
    <row r="422" spans="1:3" ht="27.75">
      <c r="A422" s="127"/>
      <c r="B422" s="127"/>
      <c r="C422" s="127"/>
    </row>
  </sheetData>
  <sheetProtection/>
  <mergeCells count="183">
    <mergeCell ref="A328:F328"/>
    <mergeCell ref="A329:B329"/>
    <mergeCell ref="A330:I330"/>
    <mergeCell ref="A356:F356"/>
    <mergeCell ref="A422:C422"/>
    <mergeCell ref="D163:E163"/>
    <mergeCell ref="D166:E166"/>
    <mergeCell ref="A357:B357"/>
    <mergeCell ref="D203:E203"/>
    <mergeCell ref="D213:E213"/>
    <mergeCell ref="A215:B215"/>
    <mergeCell ref="D187:E187"/>
    <mergeCell ref="D189:E189"/>
    <mergeCell ref="D198:E198"/>
    <mergeCell ref="D205:E205"/>
    <mergeCell ref="D195:E195"/>
    <mergeCell ref="D204:E204"/>
    <mergeCell ref="A214:F214"/>
    <mergeCell ref="D199:E199"/>
    <mergeCell ref="D181:E181"/>
    <mergeCell ref="D113:E113"/>
    <mergeCell ref="D119:E119"/>
    <mergeCell ref="D129:E129"/>
    <mergeCell ref="D114:E114"/>
    <mergeCell ref="D137:E137"/>
    <mergeCell ref="D130:E130"/>
    <mergeCell ref="D127:E127"/>
    <mergeCell ref="D120:E120"/>
    <mergeCell ref="D135:E135"/>
    <mergeCell ref="D117:E117"/>
    <mergeCell ref="D145:E145"/>
    <mergeCell ref="D152:E152"/>
    <mergeCell ref="D175:E175"/>
    <mergeCell ref="D132:E132"/>
    <mergeCell ref="D122:E122"/>
    <mergeCell ref="D154:E154"/>
    <mergeCell ref="D143:E143"/>
    <mergeCell ref="D41:E41"/>
    <mergeCell ref="N78:U78"/>
    <mergeCell ref="Q81:U81"/>
    <mergeCell ref="D73:E73"/>
    <mergeCell ref="D161:E161"/>
    <mergeCell ref="D169:E169"/>
    <mergeCell ref="D140:E140"/>
    <mergeCell ref="D128:E128"/>
    <mergeCell ref="D78:E78"/>
    <mergeCell ref="D79:E79"/>
    <mergeCell ref="D100:E100"/>
    <mergeCell ref="D168:E168"/>
    <mergeCell ref="G2:I2"/>
    <mergeCell ref="G6:I6"/>
    <mergeCell ref="G8:I8"/>
    <mergeCell ref="G9:I9"/>
    <mergeCell ref="G11:I11"/>
    <mergeCell ref="D70:E70"/>
    <mergeCell ref="I16:J16"/>
    <mergeCell ref="G17:G18"/>
    <mergeCell ref="D72:E72"/>
    <mergeCell ref="D139:E139"/>
    <mergeCell ref="D321:E321"/>
    <mergeCell ref="G12:I12"/>
    <mergeCell ref="A362:E362"/>
    <mergeCell ref="H362:I362"/>
    <mergeCell ref="A157:B157"/>
    <mergeCell ref="A358:B358"/>
    <mergeCell ref="D83:E83"/>
    <mergeCell ref="A361:E361"/>
    <mergeCell ref="B17:B18"/>
    <mergeCell ref="F17:F18"/>
    <mergeCell ref="D17:D18"/>
    <mergeCell ref="J17:J18"/>
    <mergeCell ref="A17:A18"/>
    <mergeCell ref="A20:J20"/>
    <mergeCell ref="D38:E38"/>
    <mergeCell ref="D48:E48"/>
    <mergeCell ref="D50:E50"/>
    <mergeCell ref="D54:E54"/>
    <mergeCell ref="H17:I17"/>
    <mergeCell ref="C17:C18"/>
    <mergeCell ref="D34:E34"/>
    <mergeCell ref="D40:E40"/>
    <mergeCell ref="D43:E43"/>
    <mergeCell ref="D36:E36"/>
    <mergeCell ref="D65:E65"/>
    <mergeCell ref="D44:E44"/>
    <mergeCell ref="D49:E49"/>
    <mergeCell ref="D56:E56"/>
    <mergeCell ref="D46:E46"/>
    <mergeCell ref="D47:E47"/>
    <mergeCell ref="D57:E57"/>
    <mergeCell ref="D52:E52"/>
    <mergeCell ref="D53:E53"/>
    <mergeCell ref="A15:I15"/>
    <mergeCell ref="D59:E59"/>
    <mergeCell ref="A184:B184"/>
    <mergeCell ref="D146:E146"/>
    <mergeCell ref="D155:E155"/>
    <mergeCell ref="D94:E94"/>
    <mergeCell ref="D98:E98"/>
    <mergeCell ref="D106:E106"/>
    <mergeCell ref="A183:F183"/>
    <mergeCell ref="A68:B68"/>
    <mergeCell ref="A182:F182"/>
    <mergeCell ref="G1:I1"/>
    <mergeCell ref="G3:I3"/>
    <mergeCell ref="G4:I4"/>
    <mergeCell ref="E17:E18"/>
    <mergeCell ref="D23:E23"/>
    <mergeCell ref="A14:I14"/>
    <mergeCell ref="D22:E22"/>
    <mergeCell ref="G10:I10"/>
    <mergeCell ref="G7:I7"/>
    <mergeCell ref="D177:E177"/>
    <mergeCell ref="D171:E171"/>
    <mergeCell ref="D165:E165"/>
    <mergeCell ref="D123:E123"/>
    <mergeCell ref="D118:E118"/>
    <mergeCell ref="A158:I158"/>
    <mergeCell ref="D173:E173"/>
    <mergeCell ref="D126:E126"/>
    <mergeCell ref="D131:E131"/>
    <mergeCell ref="D25:E25"/>
    <mergeCell ref="D28:E28"/>
    <mergeCell ref="D31:E31"/>
    <mergeCell ref="D32:E32"/>
    <mergeCell ref="D30:E30"/>
    <mergeCell ref="D45:E45"/>
    <mergeCell ref="D39:E39"/>
    <mergeCell ref="D35:E35"/>
    <mergeCell ref="D33:E33"/>
    <mergeCell ref="D42:E42"/>
    <mergeCell ref="A69:I69"/>
    <mergeCell ref="A110:B110"/>
    <mergeCell ref="A111:I111"/>
    <mergeCell ref="D66:E66"/>
    <mergeCell ref="D101:E101"/>
    <mergeCell ref="D74:E74"/>
    <mergeCell ref="D82:E82"/>
    <mergeCell ref="D96:E96"/>
    <mergeCell ref="D95:E95"/>
    <mergeCell ref="D99:E99"/>
    <mergeCell ref="D116:E116"/>
    <mergeCell ref="A216:I216"/>
    <mergeCell ref="D225:E225"/>
    <mergeCell ref="D226:E226"/>
    <mergeCell ref="D58:E58"/>
    <mergeCell ref="D102:E102"/>
    <mergeCell ref="D77:E77"/>
    <mergeCell ref="D85:E85"/>
    <mergeCell ref="D223:E223"/>
    <mergeCell ref="A185:I185"/>
    <mergeCell ref="D230:E230"/>
    <mergeCell ref="D237:E237"/>
    <mergeCell ref="D239:E239"/>
    <mergeCell ref="A243:F243"/>
    <mergeCell ref="A244:B244"/>
    <mergeCell ref="D232:E232"/>
    <mergeCell ref="D235:E235"/>
    <mergeCell ref="A245:I245"/>
    <mergeCell ref="D248:E248"/>
    <mergeCell ref="D246:E246"/>
    <mergeCell ref="D249:E249"/>
    <mergeCell ref="D260:E260"/>
    <mergeCell ref="D259:E259"/>
    <mergeCell ref="D256:E256"/>
    <mergeCell ref="D276:E276"/>
    <mergeCell ref="D267:E267"/>
    <mergeCell ref="D273:E273"/>
    <mergeCell ref="D269:E269"/>
    <mergeCell ref="A277:F277"/>
    <mergeCell ref="D284:E284"/>
    <mergeCell ref="A278:B278"/>
    <mergeCell ref="A279:I279"/>
    <mergeCell ref="D272:E272"/>
    <mergeCell ref="D290:E290"/>
    <mergeCell ref="D289:E289"/>
    <mergeCell ref="A315:I315"/>
    <mergeCell ref="D301:E301"/>
    <mergeCell ref="A297:F297"/>
    <mergeCell ref="A298:B298"/>
    <mergeCell ref="A299:I299"/>
    <mergeCell ref="A313:F313"/>
    <mergeCell ref="A314:B314"/>
  </mergeCells>
  <printOptions horizontalCentered="1"/>
  <pageMargins left="0.3937007874015748" right="0.3937007874015748" top="1.1811023622047245" bottom="0.7874015748031497" header="0" footer="0"/>
  <pageSetup fitToHeight="0" fitToWidth="1" horizontalDpi="600" verticalDpi="600" orientation="landscape" paperSize="9" scale="28" r:id="rId1"/>
  <headerFooter differentFirst="1">
    <oddHeader>&amp;R&amp;"Times New Roman,обычный"&amp;40&amp;P</oddHeader>
  </headerFooter>
  <rowBreaks count="14" manualBreakCount="14">
    <brk id="24" max="8" man="1"/>
    <brk id="50" max="8" man="1"/>
    <brk id="75" max="8" man="1"/>
    <brk id="100" max="8" man="1"/>
    <brk id="125" max="8" man="1"/>
    <brk id="150" max="8" man="1"/>
    <brk id="179" max="8" man="1"/>
    <brk id="204" max="8" man="1"/>
    <brk id="233" max="8" man="1"/>
    <brk id="263" max="8" man="1"/>
    <brk id="294" max="8" man="1"/>
    <brk id="325" max="8" man="1"/>
    <brk id="354" max="8" man="1"/>
    <brk id="3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I77"/>
  <sheetViews>
    <sheetView view="pageBreakPreview" zoomScale="60" zoomScalePageLayoutView="0" workbookViewId="0" topLeftCell="A46">
      <selection activeCell="G77" sqref="G77"/>
    </sheetView>
  </sheetViews>
  <sheetFormatPr defaultColWidth="9.00390625" defaultRowHeight="12.75"/>
  <cols>
    <col min="3" max="3" width="9.625" style="0" bestFit="1" customWidth="1"/>
    <col min="6" max="6" width="193.75390625" style="0" customWidth="1"/>
    <col min="7" max="7" width="33.00390625" style="0" customWidth="1"/>
    <col min="8" max="8" width="29.375" style="0" customWidth="1"/>
    <col min="9" max="9" width="28.125" style="0" customWidth="1"/>
    <col min="10" max="10" width="73.00390625" style="0" customWidth="1"/>
  </cols>
  <sheetData>
    <row r="68" spans="1:7" ht="40.5">
      <c r="A68" s="128" t="s">
        <v>240</v>
      </c>
      <c r="B68" s="128"/>
      <c r="C68" s="128"/>
      <c r="D68" s="128"/>
      <c r="E68" s="128"/>
      <c r="F68" s="128"/>
      <c r="G68" s="128"/>
    </row>
    <row r="69" spans="1:8" ht="40.5">
      <c r="A69" s="87" t="s">
        <v>241</v>
      </c>
      <c r="B69" s="87"/>
      <c r="C69" s="87"/>
      <c r="D69" s="87"/>
      <c r="E69" s="87"/>
      <c r="F69" s="88"/>
      <c r="G69" s="89" t="s">
        <v>239</v>
      </c>
      <c r="H69" s="89"/>
    </row>
    <row r="76" spans="1:9" s="85" customFormat="1" ht="49.5">
      <c r="A76" s="128" t="s">
        <v>246</v>
      </c>
      <c r="B76" s="128"/>
      <c r="C76" s="128"/>
      <c r="D76" s="128"/>
      <c r="E76" s="128"/>
      <c r="F76" s="128"/>
      <c r="G76" s="128"/>
      <c r="H76" s="86"/>
      <c r="I76" s="86"/>
    </row>
    <row r="77" spans="1:9" s="20" customFormat="1" ht="33.75" customHeight="1">
      <c r="A77" s="87" t="s">
        <v>247</v>
      </c>
      <c r="B77" s="87"/>
      <c r="C77" s="87"/>
      <c r="D77" s="87"/>
      <c r="E77" s="87"/>
      <c r="F77" s="87"/>
      <c r="G77" s="89" t="s">
        <v>248</v>
      </c>
      <c r="I77" s="89"/>
    </row>
    <row r="78" ht="33" customHeight="1"/>
    <row r="80" s="20" customFormat="1" ht="33.75" customHeight="1"/>
    <row r="81" ht="33" customHeight="1"/>
  </sheetData>
  <sheetProtection/>
  <mergeCells count="2">
    <mergeCell ref="A68:G68"/>
    <mergeCell ref="A76:G76"/>
  </mergeCells>
  <printOptions/>
  <pageMargins left="0.3937007874015748" right="0.3937007874015748" top="1.1811023622047245" bottom="0.7874015748031497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С. Вилисова</cp:lastModifiedBy>
  <cp:lastPrinted>2019-03-05T08:26:01Z</cp:lastPrinted>
  <dcterms:created xsi:type="dcterms:W3CDTF">2003-12-31T21:44:25Z</dcterms:created>
  <dcterms:modified xsi:type="dcterms:W3CDTF">2019-04-02T04:54:36Z</dcterms:modified>
  <cp:category/>
  <cp:version/>
  <cp:contentType/>
  <cp:contentStatus/>
</cp:coreProperties>
</file>