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85" windowWidth="14910" windowHeight="3780" tabRatio="602" activeTab="1"/>
  </bookViews>
  <sheets>
    <sheet name="Приложение 1" sheetId="1" r:id="rId1"/>
    <sheet name="Приложение 2" sheetId="2" r:id="rId2"/>
    <sheet name="Приложени 3" sheetId="3" r:id="rId3"/>
  </sheets>
  <definedNames>
    <definedName name="_xlnm.Print_Titles" localSheetId="2">'Приложени 3'!$A:$B,'Приложени 3'!#REF!</definedName>
    <definedName name="_xlnm.Print_Titles" localSheetId="0">'Приложение 1'!$A:$B,'Приложение 1'!#REF!</definedName>
    <definedName name="_xlnm.Print_Area" localSheetId="2">'Приложени 3'!$A$1:$M$18</definedName>
    <definedName name="_xlnm.Print_Area" localSheetId="0">'Приложение 1'!$A$1:$T$19</definedName>
    <definedName name="_xlnm.Print_Area" localSheetId="1">'Приложение 2'!$A$1:$N$11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L10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sharedStrings.xml><?xml version="1.0" encoding="utf-8"?>
<sst xmlns="http://schemas.openxmlformats.org/spreadsheetml/2006/main" count="135" uniqueCount="70">
  <si>
    <t>№ п\п</t>
  </si>
  <si>
    <t>Год</t>
  </si>
  <si>
    <t>ввода в эксплуатацию</t>
  </si>
  <si>
    <t>всего:</t>
  </si>
  <si>
    <t>за счет средств Фонда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</si>
  <si>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</si>
  <si>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</si>
  <si>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</si>
  <si>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</si>
  <si>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</si>
  <si>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</si>
  <si>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</si>
  <si>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чел.</t>
  </si>
  <si>
    <t>На разработку проектной документации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</si>
  <si>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</si>
  <si>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</si>
  <si>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</si>
  <si>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</si>
  <si>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</si>
  <si>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вид ремонта</t>
  </si>
  <si>
    <t>Количество жителей, зарегистрированных в МКД на дату утверждения программы</t>
  </si>
  <si>
    <t>Приложение 2</t>
  </si>
  <si>
    <t>№ п/п</t>
  </si>
  <si>
    <t>Приложение 1</t>
  </si>
  <si>
    <t>Приложение 3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</si>
  <si>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</si>
  <si>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</si>
  <si>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</si>
  <si>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</si>
  <si>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за счет средств бюджета субъекта Российской Федерации</t>
  </si>
  <si>
    <t>Плановая дата завершения работ</t>
  </si>
  <si>
    <t>I квартал</t>
  </si>
  <si>
    <t>II квартал</t>
  </si>
  <si>
    <t>III квартал</t>
  </si>
  <si>
    <t>IV квартал</t>
  </si>
  <si>
    <t>кв.м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</si>
  <si>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</si>
  <si>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</si>
  <si>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Количество МКД</t>
  </si>
  <si>
    <t>Стоимость капитального ремонта</t>
  </si>
  <si>
    <t>Наименование МО</t>
  </si>
  <si>
    <t>Адрес МКД</t>
  </si>
  <si>
    <t>руб.</t>
  </si>
  <si>
    <t>руб./кв.м</t>
  </si>
  <si>
    <t>в том числе:</t>
  </si>
  <si>
    <t>в том числе жилых помещений, находящихся в собственности граждан</t>
  </si>
  <si>
    <t>Итого:</t>
  </si>
  <si>
    <t>ул. Северо-Западная, 29</t>
  </si>
  <si>
    <t>пр-кт Социалистический, 117</t>
  </si>
  <si>
    <t>ул. 50 лет СССР, 16</t>
  </si>
  <si>
    <t>ул. Малахова, 55</t>
  </si>
  <si>
    <t>ул. Юрина, 246</t>
  </si>
  <si>
    <t>к муниципальной адресной Программе</t>
  </si>
  <si>
    <t xml:space="preserve">"Капитальный ремонт многоквартирных домов </t>
  </si>
  <si>
    <t>на 2010 год"</t>
  </si>
  <si>
    <t>ПЕРЕЧЕНЬ</t>
  </si>
  <si>
    <t>в соответствии с Федеральным законом от от 21.07.2007 №185-ФЗ "О Фонде содействия реформированию жилищно-коммунального хозяйства"</t>
  </si>
  <si>
    <t>многоквартирных домов городского округа - города Барнаула, подлежащих капитальному ремонту в 2010 году</t>
  </si>
  <si>
    <t>-</t>
  </si>
  <si>
    <t>пан.</t>
  </si>
  <si>
    <t>Итого :</t>
  </si>
  <si>
    <t>городской округ - город Барнаул Алтайского края</t>
  </si>
  <si>
    <t>кирп.</t>
  </si>
  <si>
    <t>частичный</t>
  </si>
  <si>
    <t>12.2010</t>
  </si>
  <si>
    <t>09.2010</t>
  </si>
  <si>
    <t>ПЛАНИРУЕМЫЕ ПОКАЗАТЕЛИ</t>
  </si>
  <si>
    <t>выполнения муниципальной адресной программы
по проведению капитального ремонта многоквартирных домов на 2010 год</t>
  </si>
  <si>
    <t>РЕЕСТР</t>
  </si>
  <si>
    <t>многоквартирных домов, участвующих в муниципальной адресной программе, по видам  ремонта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</si>
</sst>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\$* #,##0.00_);_(\$* \(#,##0.00\);_(\$* \-??_);_(@_)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#,##0.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Arial Cry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right" indent="2"/>
    </xf>
    <xf numFmtId="0" fontId="23" fillId="0" borderId="0" xfId="54">
      <alignment/>
      <protection/>
    </xf>
    <xf numFmtId="0" fontId="30" fillId="0" borderId="0" xfId="54" applyFont="1" applyBorder="1" applyAlignment="1">
      <alignment vertical="top" wrapText="1"/>
      <protection/>
    </xf>
    <xf numFmtId="0" fontId="30" fillId="0" borderId="0" xfId="54" applyFont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1" fillId="0" borderId="10" xfId="54" applyFont="1" applyBorder="1">
      <alignment/>
      <protection/>
    </xf>
    <xf numFmtId="0" fontId="31" fillId="0" borderId="10" xfId="54" applyFont="1" applyBorder="1" applyAlignment="1">
      <alignment horizontal="left" vertical="center" wrapText="1"/>
      <protection/>
    </xf>
    <xf numFmtId="0" fontId="31" fillId="0" borderId="0" xfId="54" applyFont="1">
      <alignment/>
      <protection/>
    </xf>
    <xf numFmtId="0" fontId="2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2" fontId="2" fillId="0" borderId="10" xfId="0" applyNumberFormat="1" applyFont="1" applyFill="1" applyBorder="1" applyAlignment="1">
      <alignment vertical="top"/>
    </xf>
    <xf numFmtId="2" fontId="31" fillId="0" borderId="10" xfId="54" applyNumberFormat="1" applyFont="1" applyBorder="1">
      <alignment/>
      <protection/>
    </xf>
    <xf numFmtId="2" fontId="5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23" fillId="0" borderId="0" xfId="54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31" fillId="0" borderId="10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20" xfId="54" applyFont="1" applyBorder="1" applyAlignment="1">
      <alignment horizontal="center" vertical="center" wrapText="1"/>
      <protection/>
    </xf>
    <xf numFmtId="0" fontId="32" fillId="0" borderId="0" xfId="54" applyFont="1" applyAlignment="1">
      <alignment horizontal="center"/>
      <protection/>
    </xf>
    <xf numFmtId="0" fontId="23" fillId="0" borderId="13" xfId="54" applyFont="1" applyBorder="1" applyAlignment="1">
      <alignment horizontal="center" vertical="top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6" xfId="54" applyFont="1" applyBorder="1" applyAlignment="1">
      <alignment horizontal="center" vertical="center" wrapText="1"/>
      <protection/>
    </xf>
    <xf numFmtId="0" fontId="31" fillId="0" borderId="14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/>
      <protection/>
    </xf>
    <xf numFmtId="0" fontId="31" fillId="0" borderId="16" xfId="54" applyFont="1" applyBorder="1" applyAlignment="1">
      <alignment horizontal="center" vertical="center"/>
      <protection/>
    </xf>
    <xf numFmtId="0" fontId="31" fillId="0" borderId="14" xfId="54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80" zoomScaleNormal="75" zoomScaleSheetLayoutView="80" zoomScalePageLayoutView="0" workbookViewId="0" topLeftCell="A1">
      <selection activeCell="A1" sqref="A1"/>
    </sheetView>
  </sheetViews>
  <sheetFormatPr defaultColWidth="11.57421875" defaultRowHeight="12.75"/>
  <cols>
    <col min="1" max="1" width="3.8515625" style="5" customWidth="1"/>
    <col min="2" max="2" width="26.8515625" style="10" customWidth="1"/>
    <col min="3" max="3" width="6.140625" style="6" customWidth="1"/>
    <col min="4" max="4" width="7.421875" style="6" customWidth="1"/>
    <col min="5" max="7" width="6.00390625" style="6" customWidth="1"/>
    <col min="8" max="8" width="10.140625" style="6" customWidth="1"/>
    <col min="9" max="9" width="9.7109375" style="6" customWidth="1"/>
    <col min="10" max="10" width="11.00390625" style="6" customWidth="1"/>
    <col min="11" max="11" width="8.00390625" style="3" customWidth="1"/>
    <col min="12" max="12" width="26.7109375" style="3" customWidth="1"/>
    <col min="13" max="13" width="12.00390625" style="7" customWidth="1"/>
    <col min="14" max="14" width="11.7109375" style="7" customWidth="1"/>
    <col min="15" max="15" width="9.8515625" style="7" customWidth="1"/>
    <col min="16" max="16" width="10.421875" style="7" customWidth="1"/>
    <col min="17" max="17" width="10.8515625" style="7" customWidth="1"/>
    <col min="18" max="18" width="10.7109375" style="7" customWidth="1"/>
    <col min="19" max="19" width="11.7109375" style="7" customWidth="1"/>
    <col min="20" max="20" width="11.421875" style="7" customWidth="1"/>
    <col min="21" max="33" width="11.57421875" style="7" customWidth="1"/>
    <col min="34" max="16384" width="11.57421875" style="5" customWidth="1"/>
  </cols>
  <sheetData>
    <row r="1" spans="2:20" s="28" customFormat="1" ht="15" customHeight="1">
      <c r="B1" s="29"/>
      <c r="I1" s="30"/>
      <c r="K1" s="30"/>
      <c r="L1" s="30"/>
      <c r="M1" s="30"/>
      <c r="N1" s="30"/>
      <c r="O1" s="57" t="s">
        <v>23</v>
      </c>
      <c r="P1" s="57"/>
      <c r="Q1" s="57"/>
      <c r="R1" s="57"/>
      <c r="S1" s="57"/>
      <c r="T1" s="57"/>
    </row>
    <row r="2" spans="2:20" s="28" customFormat="1" ht="15" customHeight="1">
      <c r="B2" s="29"/>
      <c r="I2" s="30"/>
      <c r="K2" s="30"/>
      <c r="L2" s="30"/>
      <c r="M2" s="30"/>
      <c r="N2" s="30"/>
      <c r="O2" s="57" t="s">
        <v>52</v>
      </c>
      <c r="P2" s="57"/>
      <c r="Q2" s="57"/>
      <c r="R2" s="57"/>
      <c r="S2" s="57"/>
      <c r="T2" s="57"/>
    </row>
    <row r="3" spans="2:20" s="28" customFormat="1" ht="15" customHeight="1">
      <c r="B3" s="29"/>
      <c r="I3" s="30"/>
      <c r="K3" s="30"/>
      <c r="L3" s="30"/>
      <c r="M3" s="30"/>
      <c r="N3" s="30"/>
      <c r="O3" s="57" t="s">
        <v>53</v>
      </c>
      <c r="P3" s="57"/>
      <c r="Q3" s="57"/>
      <c r="R3" s="57"/>
      <c r="S3" s="57"/>
      <c r="T3" s="57"/>
    </row>
    <row r="4" spans="2:20" s="28" customFormat="1" ht="15" customHeight="1">
      <c r="B4" s="29"/>
      <c r="I4" s="30"/>
      <c r="K4" s="30"/>
      <c r="L4" s="30"/>
      <c r="M4" s="30"/>
      <c r="N4" s="30"/>
      <c r="O4" s="57" t="s">
        <v>54</v>
      </c>
      <c r="P4" s="57"/>
      <c r="Q4" s="57"/>
      <c r="R4" s="57"/>
      <c r="S4" s="57"/>
      <c r="T4" s="57"/>
    </row>
    <row r="5" ht="12.75">
      <c r="R5" s="16"/>
    </row>
    <row r="6" spans="1:20" s="33" customFormat="1" ht="14.25" customHeight="1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33" customFormat="1" ht="14.25" customHeight="1">
      <c r="A7" s="55" t="s">
        <v>57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33" customFormat="1" ht="14.25">
      <c r="A8" s="56" t="s">
        <v>56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s="33" customFormat="1" ht="39.75" customHeight="1">
      <c r="A9" s="34"/>
      <c r="B9" s="34"/>
      <c r="C9" s="35"/>
      <c r="D9" s="35"/>
      <c r="E9" s="34"/>
      <c r="F9" s="34"/>
      <c r="G9" s="34"/>
      <c r="H9" s="35"/>
      <c r="I9" s="35"/>
      <c r="J9" s="35"/>
      <c r="K9" s="34"/>
      <c r="L9" s="34"/>
      <c r="M9" s="34"/>
      <c r="N9" s="34"/>
      <c r="O9" s="34"/>
      <c r="P9" s="34"/>
      <c r="Q9" s="34"/>
      <c r="R9" s="35"/>
      <c r="S9" s="35"/>
      <c r="T9" s="34"/>
    </row>
    <row r="10" spans="1:33" s="32" customFormat="1" ht="30" customHeight="1">
      <c r="A10" s="61" t="s">
        <v>22</v>
      </c>
      <c r="B10" s="61" t="s">
        <v>41</v>
      </c>
      <c r="C10" s="66" t="s">
        <v>1</v>
      </c>
      <c r="D10" s="66"/>
      <c r="E10" s="58" t="s">
        <v>28</v>
      </c>
      <c r="F10" s="58" t="s">
        <v>17</v>
      </c>
      <c r="G10" s="58" t="s">
        <v>18</v>
      </c>
      <c r="H10" s="67" t="s">
        <v>5</v>
      </c>
      <c r="I10" s="71" t="s">
        <v>26</v>
      </c>
      <c r="J10" s="73"/>
      <c r="K10" s="52" t="s">
        <v>20</v>
      </c>
      <c r="L10" s="61" t="s">
        <v>19</v>
      </c>
      <c r="M10" s="68" t="s">
        <v>39</v>
      </c>
      <c r="N10" s="69"/>
      <c r="O10" s="69"/>
      <c r="P10" s="69"/>
      <c r="Q10" s="70"/>
      <c r="R10" s="67" t="s">
        <v>15</v>
      </c>
      <c r="S10" s="67" t="s">
        <v>16</v>
      </c>
      <c r="T10" s="52" t="s">
        <v>30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32" customFormat="1" ht="18" customHeight="1">
      <c r="A11" s="62"/>
      <c r="B11" s="62"/>
      <c r="C11" s="52" t="s">
        <v>2</v>
      </c>
      <c r="D11" s="52" t="s">
        <v>27</v>
      </c>
      <c r="E11" s="59"/>
      <c r="F11" s="59"/>
      <c r="G11" s="59"/>
      <c r="H11" s="67"/>
      <c r="I11" s="67" t="s">
        <v>3</v>
      </c>
      <c r="J11" s="67" t="s">
        <v>45</v>
      </c>
      <c r="K11" s="53"/>
      <c r="L11" s="62"/>
      <c r="M11" s="67" t="s">
        <v>3</v>
      </c>
      <c r="N11" s="71" t="s">
        <v>44</v>
      </c>
      <c r="O11" s="72"/>
      <c r="P11" s="72"/>
      <c r="Q11" s="73"/>
      <c r="R11" s="67"/>
      <c r="S11" s="67"/>
      <c r="T11" s="5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32" customFormat="1" ht="143.25" customHeight="1">
      <c r="A12" s="62"/>
      <c r="B12" s="64"/>
      <c r="C12" s="53"/>
      <c r="D12" s="53"/>
      <c r="E12" s="59"/>
      <c r="F12" s="59"/>
      <c r="G12" s="59"/>
      <c r="H12" s="67"/>
      <c r="I12" s="67"/>
      <c r="J12" s="67"/>
      <c r="K12" s="54"/>
      <c r="L12" s="62"/>
      <c r="M12" s="67"/>
      <c r="N12" s="31" t="s">
        <v>4</v>
      </c>
      <c r="O12" s="31" t="s">
        <v>29</v>
      </c>
      <c r="P12" s="31" t="s">
        <v>36</v>
      </c>
      <c r="Q12" s="31" t="s">
        <v>37</v>
      </c>
      <c r="R12" s="67"/>
      <c r="S12" s="67"/>
      <c r="T12" s="53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2" customFormat="1" ht="14.25" customHeight="1">
      <c r="A13" s="63"/>
      <c r="B13" s="65"/>
      <c r="C13" s="54"/>
      <c r="D13" s="54"/>
      <c r="E13" s="60"/>
      <c r="F13" s="60"/>
      <c r="G13" s="60"/>
      <c r="H13" s="1" t="s">
        <v>35</v>
      </c>
      <c r="I13" s="1" t="s">
        <v>35</v>
      </c>
      <c r="J13" s="1" t="s">
        <v>35</v>
      </c>
      <c r="K13" s="1" t="s">
        <v>12</v>
      </c>
      <c r="L13" s="63"/>
      <c r="M13" s="1" t="s">
        <v>42</v>
      </c>
      <c r="N13" s="1" t="s">
        <v>42</v>
      </c>
      <c r="O13" s="1" t="s">
        <v>42</v>
      </c>
      <c r="P13" s="1" t="s">
        <v>42</v>
      </c>
      <c r="Q13" s="1" t="s">
        <v>42</v>
      </c>
      <c r="R13" s="1" t="s">
        <v>43</v>
      </c>
      <c r="S13" s="1" t="s">
        <v>43</v>
      </c>
      <c r="T13" s="5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21" s="4" customFormat="1" ht="12.75">
      <c r="A14" s="1">
        <v>1</v>
      </c>
      <c r="B14" s="27" t="s">
        <v>49</v>
      </c>
      <c r="C14" s="20">
        <v>1980</v>
      </c>
      <c r="D14" s="23" t="s">
        <v>58</v>
      </c>
      <c r="E14" s="23" t="s">
        <v>62</v>
      </c>
      <c r="F14" s="23">
        <v>9</v>
      </c>
      <c r="G14" s="23">
        <v>7</v>
      </c>
      <c r="H14" s="42">
        <v>20062.9</v>
      </c>
      <c r="I14" s="2">
        <v>16716.8</v>
      </c>
      <c r="J14" s="2">
        <v>15274.5</v>
      </c>
      <c r="K14" s="21">
        <v>550</v>
      </c>
      <c r="L14" s="36" t="s">
        <v>63</v>
      </c>
      <c r="M14" s="43">
        <v>1478530</v>
      </c>
      <c r="N14" s="46">
        <v>1315004</v>
      </c>
      <c r="O14" s="46">
        <v>17920</v>
      </c>
      <c r="P14" s="46">
        <f>M14-N14-O14-Q14</f>
        <v>71679</v>
      </c>
      <c r="Q14" s="46">
        <v>73927</v>
      </c>
      <c r="R14" s="46">
        <f aca="true" t="shared" si="0" ref="R14:R19">M14/H14</f>
        <v>73.69473007391753</v>
      </c>
      <c r="S14" s="43">
        <v>11739</v>
      </c>
      <c r="T14" s="45" t="s">
        <v>64</v>
      </c>
      <c r="U14" s="38"/>
    </row>
    <row r="15" spans="1:21" s="4" customFormat="1" ht="12.75">
      <c r="A15" s="1">
        <v>2</v>
      </c>
      <c r="B15" s="27" t="s">
        <v>50</v>
      </c>
      <c r="C15" s="20">
        <v>1980</v>
      </c>
      <c r="D15" s="23" t="s">
        <v>58</v>
      </c>
      <c r="E15" s="23" t="s">
        <v>59</v>
      </c>
      <c r="F15" s="23">
        <v>9</v>
      </c>
      <c r="G15" s="23">
        <v>3</v>
      </c>
      <c r="H15" s="42">
        <v>6596</v>
      </c>
      <c r="I15" s="2">
        <v>6406.7</v>
      </c>
      <c r="J15" s="2">
        <v>6002.4</v>
      </c>
      <c r="K15" s="21">
        <v>285</v>
      </c>
      <c r="L15" s="36" t="s">
        <v>63</v>
      </c>
      <c r="M15" s="43">
        <v>4263477</v>
      </c>
      <c r="N15" s="46">
        <v>3791936</v>
      </c>
      <c r="O15" s="46">
        <v>51673</v>
      </c>
      <c r="P15" s="46">
        <f>M15-N15-O15-Q15</f>
        <v>206694</v>
      </c>
      <c r="Q15" s="46">
        <v>213174</v>
      </c>
      <c r="R15" s="46">
        <f t="shared" si="0"/>
        <v>646.3731049120679</v>
      </c>
      <c r="S15" s="43">
        <v>11739</v>
      </c>
      <c r="T15" s="45" t="s">
        <v>65</v>
      </c>
      <c r="U15" s="38"/>
    </row>
    <row r="16" spans="1:21" s="4" customFormat="1" ht="12.75">
      <c r="A16" s="1">
        <v>3</v>
      </c>
      <c r="B16" s="27" t="s">
        <v>47</v>
      </c>
      <c r="C16" s="20">
        <v>1976</v>
      </c>
      <c r="D16" s="23" t="s">
        <v>58</v>
      </c>
      <c r="E16" s="23" t="s">
        <v>59</v>
      </c>
      <c r="F16" s="23">
        <v>9</v>
      </c>
      <c r="G16" s="23">
        <v>4</v>
      </c>
      <c r="H16" s="42">
        <v>7100.3</v>
      </c>
      <c r="I16" s="2">
        <v>6850.4</v>
      </c>
      <c r="J16" s="2">
        <v>6576.3</v>
      </c>
      <c r="K16" s="21">
        <v>301</v>
      </c>
      <c r="L16" s="36" t="s">
        <v>63</v>
      </c>
      <c r="M16" s="43">
        <v>5914120</v>
      </c>
      <c r="N16" s="46">
        <v>5260018</v>
      </c>
      <c r="O16" s="46">
        <v>71679</v>
      </c>
      <c r="P16" s="46">
        <f>M16-N16-O16-Q16</f>
        <v>286717</v>
      </c>
      <c r="Q16" s="46">
        <v>295706</v>
      </c>
      <c r="R16" s="46">
        <f t="shared" si="0"/>
        <v>832.9394532625382</v>
      </c>
      <c r="S16" s="43">
        <v>11739</v>
      </c>
      <c r="T16" s="45" t="s">
        <v>64</v>
      </c>
      <c r="U16" s="38"/>
    </row>
    <row r="17" spans="1:21" s="4" customFormat="1" ht="12.75">
      <c r="A17" s="1">
        <v>4</v>
      </c>
      <c r="B17" s="27" t="s">
        <v>48</v>
      </c>
      <c r="C17" s="20">
        <v>1976</v>
      </c>
      <c r="D17" s="23" t="s">
        <v>58</v>
      </c>
      <c r="E17" s="23" t="s">
        <v>62</v>
      </c>
      <c r="F17" s="23">
        <v>12</v>
      </c>
      <c r="G17" s="23">
        <v>1</v>
      </c>
      <c r="H17" s="42">
        <v>4726</v>
      </c>
      <c r="I17" s="2">
        <v>4489.7</v>
      </c>
      <c r="J17" s="2">
        <v>4355</v>
      </c>
      <c r="K17" s="21">
        <v>110</v>
      </c>
      <c r="L17" s="36" t="s">
        <v>63</v>
      </c>
      <c r="M17" s="43">
        <v>3599797</v>
      </c>
      <c r="N17" s="46">
        <v>3201659</v>
      </c>
      <c r="O17" s="46">
        <v>43630</v>
      </c>
      <c r="P17" s="46">
        <f>M17-N17-O17-Q17</f>
        <v>174518</v>
      </c>
      <c r="Q17" s="46">
        <v>179990</v>
      </c>
      <c r="R17" s="46">
        <f t="shared" si="0"/>
        <v>761.7005924672027</v>
      </c>
      <c r="S17" s="43">
        <v>11739</v>
      </c>
      <c r="T17" s="45" t="s">
        <v>64</v>
      </c>
      <c r="U17" s="38"/>
    </row>
    <row r="18" spans="1:21" s="4" customFormat="1" ht="12.75">
      <c r="A18" s="1">
        <v>5</v>
      </c>
      <c r="B18" s="27" t="s">
        <v>51</v>
      </c>
      <c r="C18" s="20">
        <v>1975</v>
      </c>
      <c r="D18" s="23" t="s">
        <v>58</v>
      </c>
      <c r="E18" s="23" t="s">
        <v>59</v>
      </c>
      <c r="F18" s="23">
        <v>9</v>
      </c>
      <c r="G18" s="23">
        <v>13</v>
      </c>
      <c r="H18" s="42">
        <v>26569.8</v>
      </c>
      <c r="I18" s="2">
        <v>25219.8</v>
      </c>
      <c r="J18" s="2">
        <v>22576.75</v>
      </c>
      <c r="K18" s="21">
        <v>1293</v>
      </c>
      <c r="L18" s="36" t="s">
        <v>63</v>
      </c>
      <c r="M18" s="43">
        <v>18475067</v>
      </c>
      <c r="N18" s="46">
        <v>16431383</v>
      </c>
      <c r="O18" s="46">
        <v>223913</v>
      </c>
      <c r="P18" s="46">
        <f>M18-N18-O18-Q18</f>
        <v>896018</v>
      </c>
      <c r="Q18" s="46">
        <v>923753</v>
      </c>
      <c r="R18" s="46">
        <f t="shared" si="0"/>
        <v>695.3408380943779</v>
      </c>
      <c r="S18" s="43">
        <v>11739</v>
      </c>
      <c r="T18" s="45" t="s">
        <v>65</v>
      </c>
      <c r="U18" s="38"/>
    </row>
    <row r="19" spans="1:21" s="13" customFormat="1" ht="12.75">
      <c r="A19" s="12" t="s">
        <v>46</v>
      </c>
      <c r="B19" s="11"/>
      <c r="C19" s="14"/>
      <c r="D19" s="14"/>
      <c r="E19" s="14"/>
      <c r="F19" s="14">
        <f aca="true" t="shared" si="1" ref="F19:K19">SUM(F14:F18)</f>
        <v>48</v>
      </c>
      <c r="G19" s="14">
        <f t="shared" si="1"/>
        <v>28</v>
      </c>
      <c r="H19" s="44">
        <f t="shared" si="1"/>
        <v>65055</v>
      </c>
      <c r="I19" s="44">
        <f>SUM(I14:I18)</f>
        <v>59683.399999999994</v>
      </c>
      <c r="J19" s="14">
        <f t="shared" si="1"/>
        <v>54784.95</v>
      </c>
      <c r="K19" s="14">
        <f t="shared" si="1"/>
        <v>2539</v>
      </c>
      <c r="L19" s="14"/>
      <c r="M19" s="46">
        <f>SUM(N19:Q19)</f>
        <v>33730991</v>
      </c>
      <c r="N19" s="46">
        <f>SUM(N14:N18)</f>
        <v>30000000</v>
      </c>
      <c r="O19" s="46">
        <f>SUM(O14:O18)</f>
        <v>408815</v>
      </c>
      <c r="P19" s="47">
        <f>SUM(P14:P18)</f>
        <v>1635626</v>
      </c>
      <c r="Q19" s="46">
        <f>SUM(Q14:Q18)</f>
        <v>1686550</v>
      </c>
      <c r="R19" s="46">
        <f t="shared" si="0"/>
        <v>518.4995926523711</v>
      </c>
      <c r="S19" s="43">
        <v>11739</v>
      </c>
      <c r="T19" s="37"/>
      <c r="U19" s="38"/>
    </row>
    <row r="20" spans="1:10" ht="12.75">
      <c r="A20" s="7"/>
      <c r="B20" s="9"/>
      <c r="C20" s="3"/>
      <c r="D20" s="3"/>
      <c r="E20" s="3"/>
      <c r="F20" s="3"/>
      <c r="G20" s="3"/>
      <c r="H20" s="3"/>
      <c r="I20" s="3"/>
      <c r="J20" s="3"/>
    </row>
    <row r="21" spans="1:10" ht="12.75">
      <c r="A21" s="7"/>
      <c r="B21" s="9"/>
      <c r="C21" s="3"/>
      <c r="D21" s="3"/>
      <c r="E21" s="3"/>
      <c r="F21" s="3"/>
      <c r="G21" s="3"/>
      <c r="H21" s="3"/>
      <c r="I21" s="3"/>
      <c r="J21" s="3"/>
    </row>
    <row r="22" spans="1:10" ht="12.75">
      <c r="A22" s="7"/>
      <c r="B22" s="9"/>
      <c r="C22" s="3"/>
      <c r="D22" s="3"/>
      <c r="E22" s="3"/>
      <c r="F22" s="3"/>
      <c r="G22" s="3"/>
      <c r="H22" s="3"/>
      <c r="I22" s="3"/>
      <c r="J22" s="3"/>
    </row>
    <row r="23" spans="1:10" ht="12.75">
      <c r="A23" s="7"/>
      <c r="B23" s="9"/>
      <c r="C23" s="3"/>
      <c r="D23" s="3"/>
      <c r="E23" s="3"/>
      <c r="F23" s="3"/>
      <c r="G23" s="3"/>
      <c r="H23" s="3"/>
      <c r="I23" s="3"/>
      <c r="J23" s="3"/>
    </row>
    <row r="24" spans="1:10" ht="12.75">
      <c r="A24" s="7"/>
      <c r="B24" s="9"/>
      <c r="C24" s="3"/>
      <c r="D24" s="3"/>
      <c r="E24" s="3"/>
      <c r="F24" s="3"/>
      <c r="G24" s="3"/>
      <c r="H24" s="3"/>
      <c r="I24" s="3"/>
      <c r="J24" s="3"/>
    </row>
    <row r="25" spans="1:10" ht="12.75">
      <c r="A25" s="7"/>
      <c r="B25" s="9"/>
      <c r="C25" s="3"/>
      <c r="D25" s="3"/>
      <c r="E25" s="3"/>
      <c r="F25" s="3"/>
      <c r="G25" s="3"/>
      <c r="H25" s="3"/>
      <c r="I25" s="3"/>
      <c r="J25" s="3"/>
    </row>
  </sheetData>
  <sheetProtection/>
  <mergeCells count="27">
    <mergeCell ref="L10:L13"/>
    <mergeCell ref="I10:J10"/>
    <mergeCell ref="H10:H12"/>
    <mergeCell ref="E10:E13"/>
    <mergeCell ref="S10:S12"/>
    <mergeCell ref="M10:Q10"/>
    <mergeCell ref="R10:R12"/>
    <mergeCell ref="K10:K12"/>
    <mergeCell ref="N11:Q11"/>
    <mergeCell ref="F10:F13"/>
    <mergeCell ref="I11:I12"/>
    <mergeCell ref="J11:J12"/>
    <mergeCell ref="M11:M12"/>
    <mergeCell ref="O1:T1"/>
    <mergeCell ref="O2:T2"/>
    <mergeCell ref="O3:T3"/>
    <mergeCell ref="O4:T4"/>
    <mergeCell ref="C11:C13"/>
    <mergeCell ref="A6:T6"/>
    <mergeCell ref="A7:T7"/>
    <mergeCell ref="A8:T8"/>
    <mergeCell ref="D11:D13"/>
    <mergeCell ref="G10:G13"/>
    <mergeCell ref="A10:A13"/>
    <mergeCell ref="B10:B13"/>
    <mergeCell ref="C10:D10"/>
    <mergeCell ref="T10:T13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tabSelected="1" view="pageBreakPreview" zoomScale="71" zoomScaleNormal="55" zoomScaleSheetLayoutView="71" zoomScalePageLayoutView="0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37.00390625" style="17" customWidth="1"/>
    <col min="3" max="3" width="17.421875" style="17" customWidth="1"/>
    <col min="4" max="4" width="18.00390625" style="6" customWidth="1"/>
    <col min="5" max="10" width="15.8515625" style="6" customWidth="1"/>
    <col min="11" max="11" width="18.28125" style="17" customWidth="1"/>
    <col min="12" max="12" width="17.8515625" style="17" customWidth="1"/>
    <col min="13" max="13" width="14.8515625" style="17" customWidth="1"/>
    <col min="14" max="14" width="16.421875" style="17" customWidth="1"/>
    <col min="15" max="16384" width="9.140625" style="17" customWidth="1"/>
  </cols>
  <sheetData>
    <row r="1" spans="2:20" s="28" customFormat="1" ht="15" customHeight="1">
      <c r="B1" s="29"/>
      <c r="I1" s="30"/>
      <c r="K1" s="57" t="s">
        <v>21</v>
      </c>
      <c r="L1" s="57"/>
      <c r="M1" s="57"/>
      <c r="N1" s="57"/>
      <c r="P1" s="30"/>
      <c r="Q1" s="30"/>
      <c r="R1" s="30"/>
      <c r="S1" s="30"/>
      <c r="T1" s="30"/>
    </row>
    <row r="2" spans="2:20" s="28" customFormat="1" ht="15" customHeight="1">
      <c r="B2" s="29"/>
      <c r="I2" s="30"/>
      <c r="K2" s="57" t="s">
        <v>52</v>
      </c>
      <c r="L2" s="57"/>
      <c r="M2" s="57"/>
      <c r="N2" s="57"/>
      <c r="P2" s="30"/>
      <c r="Q2" s="30"/>
      <c r="R2" s="30"/>
      <c r="S2" s="30"/>
      <c r="T2" s="30"/>
    </row>
    <row r="3" spans="2:20" s="28" customFormat="1" ht="15" customHeight="1">
      <c r="B3" s="29"/>
      <c r="I3" s="30"/>
      <c r="K3" s="57" t="s">
        <v>53</v>
      </c>
      <c r="L3" s="57"/>
      <c r="M3" s="57"/>
      <c r="N3" s="57"/>
      <c r="P3" s="30"/>
      <c r="Q3" s="30"/>
      <c r="R3" s="30"/>
      <c r="S3" s="30"/>
      <c r="T3" s="30"/>
    </row>
    <row r="4" spans="2:20" s="28" customFormat="1" ht="15" customHeight="1">
      <c r="B4" s="29"/>
      <c r="I4" s="30"/>
      <c r="K4" s="57" t="s">
        <v>54</v>
      </c>
      <c r="L4" s="57"/>
      <c r="M4" s="57"/>
      <c r="N4" s="57"/>
      <c r="P4" s="30"/>
      <c r="Q4" s="30"/>
      <c r="R4" s="30"/>
      <c r="S4" s="30"/>
      <c r="T4" s="30"/>
    </row>
    <row r="5" spans="11:34" ht="18.75">
      <c r="K5" s="18"/>
      <c r="L5" s="18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18.75">
      <c r="A6" s="77" t="s">
        <v>66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51" customHeight="1">
      <c r="A7" s="78" t="s">
        <v>67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5" s="48" customFormat="1" ht="49.5" customHeight="1">
      <c r="A8" s="82" t="s">
        <v>22</v>
      </c>
      <c r="B8" s="79" t="s">
        <v>40</v>
      </c>
      <c r="C8" s="85" t="s">
        <v>5</v>
      </c>
      <c r="D8" s="61" t="s">
        <v>20</v>
      </c>
      <c r="E8" s="74" t="s">
        <v>38</v>
      </c>
      <c r="F8" s="75"/>
      <c r="G8" s="75"/>
      <c r="H8" s="75"/>
      <c r="I8" s="76"/>
      <c r="J8" s="74" t="s">
        <v>39</v>
      </c>
      <c r="K8" s="75"/>
      <c r="L8" s="75"/>
      <c r="M8" s="75"/>
      <c r="N8" s="76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14" s="48" customFormat="1" ht="79.5" customHeight="1">
      <c r="A9" s="83"/>
      <c r="B9" s="80"/>
      <c r="C9" s="86"/>
      <c r="D9" s="63"/>
      <c r="E9" s="50" t="s">
        <v>31</v>
      </c>
      <c r="F9" s="50" t="s">
        <v>32</v>
      </c>
      <c r="G9" s="50" t="s">
        <v>33</v>
      </c>
      <c r="H9" s="50" t="s">
        <v>34</v>
      </c>
      <c r="I9" s="50" t="s">
        <v>3</v>
      </c>
      <c r="J9" s="50" t="s">
        <v>31</v>
      </c>
      <c r="K9" s="50" t="s">
        <v>32</v>
      </c>
      <c r="L9" s="50" t="s">
        <v>33</v>
      </c>
      <c r="M9" s="50" t="s">
        <v>34</v>
      </c>
      <c r="N9" s="50" t="s">
        <v>3</v>
      </c>
    </row>
    <row r="10" spans="1:14" s="48" customFormat="1" ht="15.75" customHeight="1">
      <c r="A10" s="84"/>
      <c r="B10" s="81"/>
      <c r="C10" s="49" t="s">
        <v>10</v>
      </c>
      <c r="D10" s="51" t="s">
        <v>12</v>
      </c>
      <c r="E10" s="51" t="s">
        <v>11</v>
      </c>
      <c r="F10" s="51" t="s">
        <v>11</v>
      </c>
      <c r="G10" s="51" t="s">
        <v>11</v>
      </c>
      <c r="H10" s="51" t="s">
        <v>11</v>
      </c>
      <c r="I10" s="51" t="s">
        <v>11</v>
      </c>
      <c r="J10" s="51" t="s">
        <v>42</v>
      </c>
      <c r="K10" s="51" t="s">
        <v>42</v>
      </c>
      <c r="L10" s="51" t="s">
        <v>42</v>
      </c>
      <c r="M10" s="51" t="s">
        <v>42</v>
      </c>
      <c r="N10" s="51" t="s">
        <v>42</v>
      </c>
    </row>
    <row r="11" spans="1:14" s="26" customFormat="1" ht="31.5">
      <c r="A11" s="24"/>
      <c r="B11" s="25" t="s">
        <v>61</v>
      </c>
      <c r="C11" s="41">
        <v>65055</v>
      </c>
      <c r="D11" s="24">
        <v>2539</v>
      </c>
      <c r="E11" s="24"/>
      <c r="F11" s="24"/>
      <c r="G11" s="24">
        <v>2</v>
      </c>
      <c r="H11" s="24">
        <v>3</v>
      </c>
      <c r="I11" s="24">
        <v>5</v>
      </c>
      <c r="J11" s="24"/>
      <c r="K11" s="24"/>
      <c r="L11" s="40">
        <v>22738544</v>
      </c>
      <c r="M11" s="40">
        <v>10992447</v>
      </c>
      <c r="N11" s="40">
        <f>L11+M11</f>
        <v>33730991</v>
      </c>
    </row>
    <row r="12" spans="4:10" ht="18.75">
      <c r="D12" s="3"/>
      <c r="E12" s="3"/>
      <c r="F12" s="3"/>
      <c r="G12" s="3"/>
      <c r="H12" s="3"/>
      <c r="I12" s="3"/>
      <c r="J12" s="3"/>
    </row>
    <row r="13" spans="4:10" ht="18.75">
      <c r="D13" s="3"/>
      <c r="E13" s="3"/>
      <c r="F13" s="3"/>
      <c r="G13" s="3"/>
      <c r="H13" s="3"/>
      <c r="I13" s="3"/>
      <c r="J13" s="3"/>
    </row>
    <row r="14" spans="4:10" ht="18.75">
      <c r="D14" s="3"/>
      <c r="E14" s="3"/>
      <c r="F14" s="3"/>
      <c r="G14" s="3"/>
      <c r="H14" s="3"/>
      <c r="I14" s="3"/>
      <c r="J14" s="3"/>
    </row>
    <row r="15" spans="4:10" ht="18.75">
      <c r="D15" s="3"/>
      <c r="E15" s="3"/>
      <c r="F15" s="3"/>
      <c r="G15" s="3"/>
      <c r="H15" s="3"/>
      <c r="I15" s="3"/>
      <c r="J15" s="3"/>
    </row>
    <row r="16" spans="4:10" ht="18.75">
      <c r="D16" s="3"/>
      <c r="E16" s="3"/>
      <c r="F16" s="3"/>
      <c r="G16" s="3"/>
      <c r="H16" s="3"/>
      <c r="I16" s="3"/>
      <c r="J16" s="3"/>
    </row>
    <row r="17" spans="4:10" ht="18.75">
      <c r="D17" s="3"/>
      <c r="E17" s="3"/>
      <c r="F17" s="3"/>
      <c r="G17" s="3"/>
      <c r="H17" s="3"/>
      <c r="I17" s="3"/>
      <c r="J17" s="3"/>
    </row>
  </sheetData>
  <sheetProtection/>
  <mergeCells count="12">
    <mergeCell ref="K1:N1"/>
    <mergeCell ref="K2:N2"/>
    <mergeCell ref="A7:N7"/>
    <mergeCell ref="B8:B10"/>
    <mergeCell ref="A8:A10"/>
    <mergeCell ref="C8:C9"/>
    <mergeCell ref="D8:D9"/>
    <mergeCell ref="E8:I8"/>
    <mergeCell ref="J8:N8"/>
    <mergeCell ref="K3:N3"/>
    <mergeCell ref="K4:N4"/>
    <mergeCell ref="A6:N6"/>
  </mergeCells>
  <printOptions/>
  <pageMargins left="0.2755905511811024" right="0.2755905511811024" top="1.3779527559055118" bottom="0.2362204724409449" header="0.1968503937007874" footer="0.1574803149606299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4"/>
  <sheetViews>
    <sheetView view="pageBreakPreview" zoomScale="89" zoomScaleNormal="75" zoomScaleSheetLayoutView="89" zoomScalePageLayoutView="0" workbookViewId="0" topLeftCell="A1">
      <selection activeCell="A1" sqref="A1"/>
    </sheetView>
  </sheetViews>
  <sheetFormatPr defaultColWidth="11.57421875" defaultRowHeight="12.75"/>
  <cols>
    <col min="1" max="1" width="4.8515625" style="5" customWidth="1"/>
    <col min="2" max="2" width="28.00390625" style="10" customWidth="1"/>
    <col min="3" max="3" width="14.421875" style="10" customWidth="1"/>
    <col min="4" max="4" width="17.140625" style="7" customWidth="1"/>
    <col min="5" max="5" width="11.8515625" style="7" customWidth="1"/>
    <col min="6" max="6" width="11.28125" style="7" customWidth="1"/>
    <col min="7" max="7" width="13.7109375" style="7" customWidth="1"/>
    <col min="8" max="8" width="13.28125" style="7" customWidth="1"/>
    <col min="9" max="9" width="9.421875" style="7" customWidth="1"/>
    <col min="10" max="10" width="9.140625" style="7" customWidth="1"/>
    <col min="11" max="11" width="11.28125" style="7" customWidth="1"/>
    <col min="12" max="12" width="10.8515625" style="7" customWidth="1"/>
    <col min="13" max="13" width="11.00390625" style="8" customWidth="1"/>
    <col min="14" max="25" width="11.57421875" style="7" customWidth="1"/>
    <col min="26" max="16384" width="11.57421875" style="5" customWidth="1"/>
  </cols>
  <sheetData>
    <row r="2" spans="2:20" s="28" customFormat="1" ht="15" customHeight="1">
      <c r="B2" s="29"/>
      <c r="H2" s="57" t="s">
        <v>24</v>
      </c>
      <c r="I2" s="57"/>
      <c r="J2" s="57"/>
      <c r="K2" s="57"/>
      <c r="L2" s="57"/>
      <c r="M2" s="57"/>
      <c r="N2" s="30"/>
      <c r="P2" s="30"/>
      <c r="Q2" s="30"/>
      <c r="R2" s="30"/>
      <c r="S2" s="30"/>
      <c r="T2" s="30"/>
    </row>
    <row r="3" spans="2:20" s="28" customFormat="1" ht="15" customHeight="1">
      <c r="B3" s="29"/>
      <c r="H3" s="57" t="s">
        <v>52</v>
      </c>
      <c r="I3" s="57"/>
      <c r="J3" s="57"/>
      <c r="K3" s="57"/>
      <c r="L3" s="57"/>
      <c r="M3" s="57"/>
      <c r="N3" s="30"/>
      <c r="P3" s="30"/>
      <c r="Q3" s="30"/>
      <c r="R3" s="30"/>
      <c r="S3" s="30"/>
      <c r="T3" s="30"/>
    </row>
    <row r="4" spans="2:20" s="28" customFormat="1" ht="15" customHeight="1">
      <c r="B4" s="29"/>
      <c r="H4" s="57" t="s">
        <v>53</v>
      </c>
      <c r="I4" s="57"/>
      <c r="J4" s="57"/>
      <c r="K4" s="57"/>
      <c r="L4" s="57"/>
      <c r="M4" s="57"/>
      <c r="N4" s="30"/>
      <c r="P4" s="30"/>
      <c r="Q4" s="30"/>
      <c r="R4" s="30"/>
      <c r="S4" s="30"/>
      <c r="T4" s="30"/>
    </row>
    <row r="5" spans="2:20" s="28" customFormat="1" ht="15" customHeight="1">
      <c r="B5" s="29"/>
      <c r="H5" s="57" t="s">
        <v>54</v>
      </c>
      <c r="I5" s="57"/>
      <c r="J5" s="57"/>
      <c r="K5" s="57"/>
      <c r="L5" s="57"/>
      <c r="M5" s="57"/>
      <c r="N5" s="30"/>
      <c r="P5" s="30"/>
      <c r="Q5" s="30"/>
      <c r="R5" s="30"/>
      <c r="S5" s="30"/>
      <c r="T5" s="30"/>
    </row>
    <row r="6" spans="2:20" s="28" customFormat="1" ht="15" customHeight="1">
      <c r="B6" s="29"/>
      <c r="H6" s="30"/>
      <c r="I6" s="30"/>
      <c r="J6" s="30"/>
      <c r="K6" s="30"/>
      <c r="L6" s="30"/>
      <c r="M6" s="30"/>
      <c r="N6" s="30"/>
      <c r="P6" s="30"/>
      <c r="Q6" s="30"/>
      <c r="R6" s="30"/>
      <c r="S6" s="30"/>
      <c r="T6" s="30"/>
    </row>
    <row r="7" spans="1:20" s="28" customFormat="1" ht="15" customHeight="1">
      <c r="A7" s="87" t="s">
        <v>68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30"/>
      <c r="P7" s="30"/>
      <c r="Q7" s="30"/>
      <c r="R7" s="30"/>
      <c r="S7" s="30"/>
      <c r="T7" s="30"/>
    </row>
    <row r="8" spans="1:27" ht="39.75" customHeight="1">
      <c r="A8" s="88" t="s">
        <v>69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Z8" s="7"/>
      <c r="AA8" s="7"/>
    </row>
    <row r="10" spans="1:26" s="7" customFormat="1" ht="24.75" customHeight="1">
      <c r="A10" s="61" t="s">
        <v>0</v>
      </c>
      <c r="B10" s="61" t="s">
        <v>41</v>
      </c>
      <c r="C10" s="52" t="s">
        <v>14</v>
      </c>
      <c r="D10" s="52" t="s">
        <v>25</v>
      </c>
      <c r="E10" s="90" t="s">
        <v>6</v>
      </c>
      <c r="F10" s="91"/>
      <c r="G10" s="90" t="s">
        <v>7</v>
      </c>
      <c r="H10" s="91"/>
      <c r="I10" s="90" t="s">
        <v>8</v>
      </c>
      <c r="J10" s="91"/>
      <c r="K10" s="90" t="s">
        <v>9</v>
      </c>
      <c r="L10" s="91"/>
      <c r="M10" s="52" t="s">
        <v>13</v>
      </c>
      <c r="Y10" s="32"/>
      <c r="Z10" s="32"/>
    </row>
    <row r="11" spans="1:26" s="7" customFormat="1" ht="143.25" customHeight="1">
      <c r="A11" s="62"/>
      <c r="B11" s="62"/>
      <c r="C11" s="54"/>
      <c r="D11" s="54"/>
      <c r="E11" s="92"/>
      <c r="F11" s="93"/>
      <c r="G11" s="92"/>
      <c r="H11" s="93"/>
      <c r="I11" s="92"/>
      <c r="J11" s="93"/>
      <c r="K11" s="92"/>
      <c r="L11" s="93"/>
      <c r="M11" s="54"/>
      <c r="Y11" s="32"/>
      <c r="Z11" s="32"/>
    </row>
    <row r="12" spans="1:26" s="7" customFormat="1" ht="12.75">
      <c r="A12" s="63"/>
      <c r="B12" s="63"/>
      <c r="C12" s="1" t="s">
        <v>42</v>
      </c>
      <c r="D12" s="1" t="s">
        <v>42</v>
      </c>
      <c r="E12" s="1" t="s">
        <v>10</v>
      </c>
      <c r="F12" s="1" t="s">
        <v>42</v>
      </c>
      <c r="G12" s="1" t="s">
        <v>11</v>
      </c>
      <c r="H12" s="1" t="s">
        <v>42</v>
      </c>
      <c r="I12" s="1" t="s">
        <v>10</v>
      </c>
      <c r="J12" s="1" t="s">
        <v>42</v>
      </c>
      <c r="K12" s="1" t="s">
        <v>10</v>
      </c>
      <c r="L12" s="1" t="s">
        <v>42</v>
      </c>
      <c r="M12" s="1" t="s">
        <v>42</v>
      </c>
      <c r="Y12" s="32"/>
      <c r="Z12" s="32"/>
    </row>
    <row r="13" spans="1:13" s="4" customFormat="1" ht="12.75">
      <c r="A13" s="1">
        <v>1</v>
      </c>
      <c r="B13" s="27" t="s">
        <v>49</v>
      </c>
      <c r="C13" s="2">
        <v>1478530</v>
      </c>
      <c r="D13" s="20"/>
      <c r="E13" s="2"/>
      <c r="F13" s="2"/>
      <c r="G13" s="21">
        <v>1</v>
      </c>
      <c r="H13" s="39">
        <v>1478530</v>
      </c>
      <c r="I13" s="22"/>
      <c r="J13" s="2"/>
      <c r="K13" s="2"/>
      <c r="L13" s="2"/>
      <c r="M13" s="2"/>
    </row>
    <row r="14" spans="1:13" s="4" customFormat="1" ht="12.75">
      <c r="A14" s="1">
        <v>2</v>
      </c>
      <c r="B14" s="27" t="s">
        <v>50</v>
      </c>
      <c r="C14" s="2">
        <v>4263477</v>
      </c>
      <c r="D14" s="20"/>
      <c r="E14" s="2"/>
      <c r="F14" s="2"/>
      <c r="G14" s="21">
        <v>3</v>
      </c>
      <c r="H14" s="39">
        <v>4263477</v>
      </c>
      <c r="I14" s="22"/>
      <c r="J14" s="2"/>
      <c r="K14" s="2"/>
      <c r="L14" s="2"/>
      <c r="M14" s="2"/>
    </row>
    <row r="15" spans="1:13" s="4" customFormat="1" ht="12.75">
      <c r="A15" s="1">
        <v>3</v>
      </c>
      <c r="B15" s="27" t="s">
        <v>47</v>
      </c>
      <c r="C15" s="2">
        <v>5914120</v>
      </c>
      <c r="D15" s="20"/>
      <c r="E15" s="2"/>
      <c r="F15" s="2"/>
      <c r="G15" s="21">
        <v>4</v>
      </c>
      <c r="H15" s="39">
        <v>5914120</v>
      </c>
      <c r="I15" s="22"/>
      <c r="J15" s="2"/>
      <c r="K15" s="2"/>
      <c r="L15" s="2"/>
      <c r="M15" s="2"/>
    </row>
    <row r="16" spans="1:13" s="4" customFormat="1" ht="12.75">
      <c r="A16" s="1">
        <v>4</v>
      </c>
      <c r="B16" s="27" t="s">
        <v>48</v>
      </c>
      <c r="C16" s="2">
        <v>3599797</v>
      </c>
      <c r="D16" s="20"/>
      <c r="E16" s="2"/>
      <c r="F16" s="2"/>
      <c r="G16" s="21">
        <v>2</v>
      </c>
      <c r="H16" s="39">
        <v>3599797</v>
      </c>
      <c r="I16" s="22"/>
      <c r="J16" s="2"/>
      <c r="K16" s="2"/>
      <c r="L16" s="2"/>
      <c r="M16" s="2"/>
    </row>
    <row r="17" spans="1:13" s="4" customFormat="1" ht="12.75">
      <c r="A17" s="1">
        <v>5</v>
      </c>
      <c r="B17" s="27" t="s">
        <v>51</v>
      </c>
      <c r="C17" s="2">
        <v>18475067</v>
      </c>
      <c r="D17" s="20"/>
      <c r="E17" s="2"/>
      <c r="F17" s="2"/>
      <c r="G17" s="21">
        <v>13</v>
      </c>
      <c r="H17" s="39">
        <v>18475067</v>
      </c>
      <c r="I17" s="22"/>
      <c r="J17" s="2"/>
      <c r="K17" s="2"/>
      <c r="L17" s="2"/>
      <c r="M17" s="2"/>
    </row>
    <row r="18" spans="1:13" s="13" customFormat="1" ht="12.75">
      <c r="A18" s="12" t="s">
        <v>60</v>
      </c>
      <c r="B18" s="11"/>
      <c r="C18" s="2">
        <f>SUM(C13:C17)</f>
        <v>33730991</v>
      </c>
      <c r="D18" s="14"/>
      <c r="E18" s="2"/>
      <c r="F18" s="2"/>
      <c r="G18" s="15">
        <f>SUM(G13:G17)</f>
        <v>23</v>
      </c>
      <c r="H18" s="2">
        <f>SUM(H13:H17)</f>
        <v>33730991</v>
      </c>
      <c r="I18" s="2"/>
      <c r="J18" s="2"/>
      <c r="K18" s="2"/>
      <c r="L18" s="2"/>
      <c r="M18" s="2"/>
    </row>
    <row r="19" spans="1:3" ht="12.75">
      <c r="A19" s="7"/>
      <c r="B19" s="9"/>
      <c r="C19" s="9"/>
    </row>
    <row r="20" spans="1:3" ht="12.75">
      <c r="A20" s="7"/>
      <c r="B20" s="9"/>
      <c r="C20" s="9"/>
    </row>
    <row r="21" spans="1:3" ht="12.75">
      <c r="A21" s="7"/>
      <c r="B21" s="9"/>
      <c r="C21" s="9"/>
    </row>
    <row r="22" spans="1:3" ht="12.75">
      <c r="A22" s="7"/>
      <c r="B22" s="9"/>
      <c r="C22" s="9"/>
    </row>
    <row r="23" spans="1:3" ht="12.75">
      <c r="A23" s="7"/>
      <c r="B23" s="9"/>
      <c r="C23" s="9"/>
    </row>
    <row r="24" spans="1:3" ht="12.75">
      <c r="A24" s="7"/>
      <c r="B24" s="9"/>
      <c r="C24" s="9"/>
    </row>
  </sheetData>
  <sheetProtection/>
  <mergeCells count="15">
    <mergeCell ref="D10:D11"/>
    <mergeCell ref="C10:C11"/>
    <mergeCell ref="A8:M8"/>
    <mergeCell ref="K10:L11"/>
    <mergeCell ref="M10:M11"/>
    <mergeCell ref="E10:F11"/>
    <mergeCell ref="G10:H11"/>
    <mergeCell ref="I10:J11"/>
    <mergeCell ref="B10:B12"/>
    <mergeCell ref="A10:A12"/>
    <mergeCell ref="A7:M7"/>
    <mergeCell ref="H2:M2"/>
    <mergeCell ref="H3:M3"/>
    <mergeCell ref="H4:M4"/>
    <mergeCell ref="H5:M5"/>
  </mergeCells>
  <printOptions horizontalCentered="1"/>
  <pageMargins left="0.1968503937007874" right="0.1968503937007874" top="1.3779527559055118" bottom="0.3937007874015748" header="0.4330708661417323" footer="0.31496062992125984"/>
  <pageSetup firstPageNumber="1" useFirstPageNumber="1" fitToHeight="0" fitToWidth="0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pressa</cp:lastModifiedBy>
  <cp:lastPrinted>2010-06-07T07:54:40Z</cp:lastPrinted>
  <dcterms:created xsi:type="dcterms:W3CDTF">2009-02-02T12:53:08Z</dcterms:created>
  <dcterms:modified xsi:type="dcterms:W3CDTF">2010-06-07T10:02:28Z</dcterms:modified>
  <cp:category/>
  <cp:version/>
  <cp:contentType/>
  <cp:contentStatus/>
</cp:coreProperties>
</file>