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4325" windowHeight="11640" activeTab="0"/>
  </bookViews>
  <sheets>
    <sheet name="Цели и эффект" sheetId="1" r:id="rId1"/>
  </sheets>
  <definedNames>
    <definedName name="_xlnm.Print_Titles" localSheetId="0">'Цели и эффект'!$17:$17</definedName>
    <definedName name="_xlnm.Print_Area" localSheetId="0">'Цели и эффект'!$A$2:$J$68</definedName>
  </definedNames>
  <calcPr fullCalcOnLoad="1"/>
</workbook>
</file>

<file path=xl/sharedStrings.xml><?xml version="1.0" encoding="utf-8"?>
<sst xmlns="http://schemas.openxmlformats.org/spreadsheetml/2006/main" count="194" uniqueCount="95">
  <si>
    <t>№ п/п</t>
  </si>
  <si>
    <t>Цели</t>
  </si>
  <si>
    <t>Всего, руб.</t>
  </si>
  <si>
    <t>в том числе:</t>
  </si>
  <si>
    <t>Экономический эффект</t>
  </si>
  <si>
    <t>Бюджетный эффект</t>
  </si>
  <si>
    <t>Социальный эффект</t>
  </si>
  <si>
    <t>показатель</t>
  </si>
  <si>
    <t>Проектирование и модернизация фильтров ВОС-1 и ВОС-2</t>
  </si>
  <si>
    <t>Стабильное обеспечение жителей города водой за счет строительства альтернативного источника водоснабжения</t>
  </si>
  <si>
    <t xml:space="preserve">Проектирование, строительство , реконструкция и модернизация водопроводных сетей </t>
  </si>
  <si>
    <t>Повышение надежности и качества водоснабжения города Барнаула</t>
  </si>
  <si>
    <t>Обеспечение услугами по водоснабжению новых потребителей</t>
  </si>
  <si>
    <t>Обеспечение услугами по водоснабжению существующих потребителей, повышение качества воды</t>
  </si>
  <si>
    <t>Проектирование и строительство разводящих сетей водопровода диаметром до 300 мм для водоснабжения подключаемых объектов капитального строительства</t>
  </si>
  <si>
    <t>Надежное и качественное водоснабжение жителей пригородных поселков услугами по водоснабжению</t>
  </si>
  <si>
    <t>Повышение надежности водоснабжения потребителей</t>
  </si>
  <si>
    <t>Исключение гидравлических ударов в напорных коллекторах, снижение расхода электроэнергии</t>
  </si>
  <si>
    <t>Внедрение надежной системы очистки и обеззараживания сточных вод, снижение антропогенного воздействия на р. Обь</t>
  </si>
  <si>
    <t>Проектирование, строительство, реконструкция и модернизация канализационных сетей</t>
  </si>
  <si>
    <t>Обеспечение услугами по водоотведению новых и существующих потребителей</t>
  </si>
  <si>
    <t>Проектирование и строительство распределительных сетей канализации диаметром до 300 мм для канализования подключаемых объектов капитального строительства</t>
  </si>
  <si>
    <t>Обеспечение жителей микрорайонов новой застройки услугами по водоснабжению</t>
  </si>
  <si>
    <t>Снижение антропогенной нагрузки на р. Обь, негативного влияния на флору и фауну водоема рыбохозяйственного значения высшей категории</t>
  </si>
  <si>
    <t>Обеспечение доступности услуг, улучшение бытовых условий</t>
  </si>
  <si>
    <t>Приложение 1</t>
  </si>
  <si>
    <t>к инвестиционной программе</t>
  </si>
  <si>
    <t>по реконструкции, модернизации и развитию</t>
  </si>
  <si>
    <t>систем водоснабжения и водоотведения</t>
  </si>
  <si>
    <t>Цели инвестиционных проектов и эффект от их реализации</t>
  </si>
  <si>
    <t>Проектирование и строительство магистрального водопровода по территории головных сооружений  ОСРВ по ул. 6-ой Нагорной, 15 для водоснабжения Ленинского, Октябрьского, Индустриального районов</t>
  </si>
  <si>
    <t>Проектирование и модернизация водопровода по ул. Чеглецова, Чудненко</t>
  </si>
  <si>
    <t>Проектирование и модернизация насосной станции второго подъема по адресу: Павловский тракт, 83д</t>
  </si>
  <si>
    <t>Обеспечение услугами по водоотведению новых  и существующих потребителей, снижение аварийности</t>
  </si>
  <si>
    <t>Проектирование и модернизация канализационной сети по ул. Гущина, переход через ул. Попова</t>
  </si>
  <si>
    <t>Обеспечение услугами по водоотведению новых   потребителей</t>
  </si>
  <si>
    <t>г. Барнаула на 2007-2015 годы</t>
  </si>
  <si>
    <t>Повышение надежности и качества водоснабжения жителей города за счет предъявления более жестких гигиенических требований к очистке речной воды с введением  новых нормативных показателей</t>
  </si>
  <si>
    <t>Установка низковольтных частотно-регулируемых приводов и автоматизация канализационных насосных станций</t>
  </si>
  <si>
    <t>сумма, тыс. руб.</t>
  </si>
  <si>
    <t>Проектирование и модернизация                  КОС-1 (обеззараживание, песколовки, отстойники)</t>
  </si>
  <si>
    <t>Снижение негативного воздействия на окружающую среду</t>
  </si>
  <si>
    <t>Проектирование и модернизация                  КОС-1 (здание решеток и песколовок)</t>
  </si>
  <si>
    <t>Проектирование и модернизация                 КОС-2 (обеззараживание, блоки технологических емкостей, песколовки)</t>
  </si>
  <si>
    <t>Обеспечение услугами по водоотведению существующих и новых потребителей</t>
  </si>
  <si>
    <t>Проектирование и реконструкция выпуска с КОС-1</t>
  </si>
  <si>
    <t>Прибыль от увеличения объемов реализации воды</t>
  </si>
  <si>
    <t>Увеличение доходной базы бюджета за счет поступления налога на прибыль</t>
  </si>
  <si>
    <t xml:space="preserve">Снижение затрат за счет снижения потерь и расходов воды на собственные нужды </t>
  </si>
  <si>
    <t>Обеспечение услугами по водоснабжению новых и существующих потребителей</t>
  </si>
  <si>
    <t>Прибыль от увеличения объемов реализации услуг</t>
  </si>
  <si>
    <t>Обеспечение услугами по водоотведению существующих  потребителей, снижение аварийности</t>
  </si>
  <si>
    <t>Обеспечение услугами по водоснабжению существующих и новых потребителей</t>
  </si>
  <si>
    <t xml:space="preserve">                                  Эффективность</t>
  </si>
  <si>
    <t>I. Сооружения и сети водопровода</t>
  </si>
  <si>
    <t>II. Сооружения и сети канализации</t>
  </si>
  <si>
    <t>Всего эффективность:</t>
  </si>
  <si>
    <t>ООО  «БАРНАУЛЬСКИЙ ВОДОКАНАЛ»</t>
  </si>
  <si>
    <t>Наименование инвестиционных проектов</t>
  </si>
  <si>
    <t>Проектирование и модернизация системы биологической очистки сточных вод                       КОС-1</t>
  </si>
  <si>
    <t>Проектирование и модернизация системы биологической очистки сточных вод                        КОС-2</t>
  </si>
  <si>
    <t>Проектирование и модернизация блока входных устройств                                   ВОС-1, ВОС-2 (смеситель, отстойники, трубопроводы, запорная арматура, автоматизация технологического процесса производства питьевой воды, контрольно-измерительные и дозирующие приборы)</t>
  </si>
  <si>
    <t>Водоснабжение                               р. п. Южный (вторая очередь) г. Барнаул</t>
  </si>
  <si>
    <t>Проектирование и строительство участка водопровода по ул. Кирова от пер. Трудового до                          ул. Промышленной, по                              ул. Промышленной, Карла Маркса, Профсоюзной до ул. Воровского</t>
  </si>
  <si>
    <t xml:space="preserve">Проектирование и строительство водопровода по ул. Пролетарской от                                   пр-кта Социалистического до пр-кта Ленина </t>
  </si>
  <si>
    <t>Проектирование и строительство кольцевого водопровода от                               ул. Кулагина по                          пр-кту  Ленина,                           ул. Пионеров, Сизова,                    пр-кту Комсомольскому,                                    ул. Цеховой</t>
  </si>
  <si>
    <t>Проектирование и строительство водопровода по пр-кту Калинина от водопровода на                                  пр-кте Космонавтов с выполнением закольцовки с водопроводом на территории бывшего КХВ</t>
  </si>
  <si>
    <t>Проектирование и строительство водопровода  по ул. Челюскинцев от водовода по                                          ул. Пролетарской до                               ул. Мамонтова, строительство водопровода по ул. Мамонтова от                            ул. Челюскинцев до водовода по ул. Мамонтова</t>
  </si>
  <si>
    <t>Проектирование и строительство водопровода от водопровода на пересечении                                ул. Ипподромной и                            пер. Зайчанский, по                                 ул. Ипподромной,                         пер. Малому Прудскому,                              ул. Никитина,                      пер. Радищева, ул. Гоголя до                                                                        пр-кта Красноармейского</t>
  </si>
  <si>
    <t>Проектирование и модернизация участка водопровода от насосной станции 2-го подъема до                        пр-та Социалистического по                       ул. Молодежной</t>
  </si>
  <si>
    <t>Проектирование и строительство водопровода по ул. Антона Петрова от                         ул. Советской Армии до                                 ул. Ленинградской</t>
  </si>
  <si>
    <t>Строительство водонапорных башен 4-х водозаборов (с. Власиха - 2, п. Пригородный - 1,                                   с. Лебяжье - 1 )</t>
  </si>
  <si>
    <t>Проектирование и модернизация канализационной сети по ул. Короленко от                                      пр-кта Социалистического до   пр-кта Ленина</t>
  </si>
  <si>
    <t>Проектирование и реконструкция участка коллектора №6 от                           пр-кта Строителей, 54 по                          пер. Революционному,                               ул. Димитрова, Папанинцев,                               пр-кту Красноармейскому,                         ул. Песчаной до                        пр-кта Социалистического</t>
  </si>
  <si>
    <t>Проектирование и строительство сети канализации по                        ул. Лазурной от                 ул. Власихинской до проезда Северного Власихинского</t>
  </si>
  <si>
    <t>Проектирование и строительство  сети водопровода по                           ул. Шумакова от проезда Северного Власихинского до ул. Власихинской                                      с переходом через                          ул. Власихинскую</t>
  </si>
  <si>
    <t>Проектирование и строительство  сети водопровода по                                         ул. Лазурной от проезда Северного Власихинского до ул. Власихинской                       с переходом через                            ул. Власихинскую</t>
  </si>
  <si>
    <t>Строительство водозабора «Власихинский» (артезианский водозабор)</t>
  </si>
  <si>
    <t>Повышение качества очистки речной воды за счет внедрения технологии очистки речной воды с реконструкцией блока входных устройств и автоматизацией технологического процесса</t>
  </si>
  <si>
    <t>Обеспечение санитарной безопасности населения за счет создания резервного источника водоснабжения</t>
  </si>
  <si>
    <t>Обеспечение жителей поселка Южный в необходимом количестве питьевой водой, отвечающей требованиям СанПиН 2.1.4.1074-01</t>
  </si>
  <si>
    <t>Обеспечение надежного водоснабжения потребителей и санитарной безопасности населения</t>
  </si>
  <si>
    <t>Обеспечение надежного водоснабжения существующих потребителей</t>
  </si>
  <si>
    <t>Увеличение количества жителей, обеспеченных услугами по водоснабжению</t>
  </si>
  <si>
    <t>Обеспечение надежного водоснабжения потребителей пригородных районов</t>
  </si>
  <si>
    <t>Обеспечение надежного водоснабжения потребителей</t>
  </si>
  <si>
    <t>Обеспечение надежной работы системы водоотведения</t>
  </si>
  <si>
    <t>Увеличение количества жителей, обеспеченных услугами по водоотведению</t>
  </si>
  <si>
    <t>Проектирование и строительство водопровода по четной стороне Змеиногорского тракта от ул. 6-ой Нагорной до жилого дома №110 по Змеиногорскому тракту</t>
  </si>
  <si>
    <t>Проектирование и строительство  насосной станции первого подъема на площадке речного водозабора №1                                        г. Барнаула</t>
  </si>
  <si>
    <t>Проектирование и строительство дублирующего коллектора №8 по б-ру 9-го Января, пер. Трудовому до КНС-2</t>
  </si>
  <si>
    <t>Проектирование и строительство притока дублирующего коллектора №8 от пл. Текстильщиков                             по ул. Цеховой,                    пр-кту Комсомольскому, парку Изумрудному до                                                              б-ра 9-го Января</t>
  </si>
  <si>
    <t>Проектирование и строительство водовода по Павловскому тракту от                          ул. Малахова до                                ул. Сиреневой</t>
  </si>
  <si>
    <t>Проектирование и строительство водопровода по ул. Власихинской от Павловского тракта до проезда Северного Власихинского</t>
  </si>
  <si>
    <t>Снижение расхода электроэнергии, экономия фонда оплаты труда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</si>
</sst>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#,##0.0"/>
    <numFmt numFmtId="166" formatCode="0.0"/>
  </numFmts>
  <fonts count="43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4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3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sz val="9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52" applyFont="1" applyFill="1" applyBorder="1" applyAlignment="1">
      <alignment horizontal="center" wrapText="1"/>
      <protection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 horizontal="center" vertical="top"/>
    </xf>
    <xf numFmtId="0" fontId="3" fillId="0" borderId="0" xfId="52" applyFill="1">
      <alignment/>
      <protection/>
    </xf>
    <xf numFmtId="0" fontId="4" fillId="0" borderId="10" xfId="52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top"/>
    </xf>
    <xf numFmtId="0" fontId="6" fillId="0" borderId="0" xfId="52" applyFont="1" applyFill="1">
      <alignment/>
      <protection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52" applyFont="1" applyFill="1" applyBorder="1" applyAlignment="1">
      <alignment horizontal="center" vertical="top" wrapText="1"/>
      <protection/>
    </xf>
    <xf numFmtId="0" fontId="2" fillId="0" borderId="11" xfId="52" applyFont="1" applyFill="1" applyBorder="1" applyAlignment="1">
      <alignment horizontal="center" wrapText="1"/>
      <protection/>
    </xf>
    <xf numFmtId="0" fontId="2" fillId="0" borderId="11" xfId="52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top"/>
    </xf>
    <xf numFmtId="0" fontId="7" fillId="0" borderId="0" xfId="52" applyFont="1" applyFill="1" applyAlignment="1">
      <alignment horizontal="right" vertical="top"/>
      <protection/>
    </xf>
    <xf numFmtId="0" fontId="7" fillId="0" borderId="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2" applyFont="1" applyFill="1" applyBorder="1" applyAlignment="1">
      <alignment horizontal="left" vertical="top" wrapText="1"/>
      <protection/>
    </xf>
    <xf numFmtId="165" fontId="7" fillId="0" borderId="10" xfId="52" applyNumberFormat="1" applyFont="1" applyFill="1" applyBorder="1" applyAlignment="1">
      <alignment horizontal="right" vertical="top" wrapText="1"/>
      <protection/>
    </xf>
    <xf numFmtId="0" fontId="7" fillId="0" borderId="10" xfId="0" applyFont="1" applyFill="1" applyBorder="1" applyAlignment="1">
      <alignment vertical="top" wrapText="1"/>
    </xf>
    <xf numFmtId="0" fontId="7" fillId="33" borderId="10" xfId="52" applyFont="1" applyFill="1" applyBorder="1" applyAlignment="1">
      <alignment horizontal="left" vertical="top" wrapText="1"/>
      <protection/>
    </xf>
    <xf numFmtId="0" fontId="7" fillId="33" borderId="10" xfId="0" applyFont="1" applyFill="1" applyBorder="1" applyAlignment="1">
      <alignment vertical="top" wrapText="1"/>
    </xf>
    <xf numFmtId="0" fontId="9" fillId="0" borderId="10" xfId="52" applyFont="1" applyFill="1" applyBorder="1" applyAlignment="1">
      <alignment horizontal="left" vertical="top" wrapText="1"/>
      <protection/>
    </xf>
    <xf numFmtId="0" fontId="7" fillId="0" borderId="0" xfId="0" applyFont="1" applyFill="1" applyAlignment="1">
      <alignment vertical="top"/>
    </xf>
    <xf numFmtId="165" fontId="7" fillId="0" borderId="10" xfId="0" applyNumberFormat="1" applyFont="1" applyFill="1" applyBorder="1" applyAlignment="1">
      <alignment horizontal="center" vertical="top" wrapText="1"/>
    </xf>
    <xf numFmtId="165" fontId="7" fillId="0" borderId="10" xfId="52" applyNumberFormat="1" applyFont="1" applyFill="1" applyBorder="1" applyAlignment="1">
      <alignment horizontal="center" vertical="top" wrapText="1"/>
      <protection/>
    </xf>
    <xf numFmtId="165" fontId="7" fillId="33" borderId="10" xfId="52" applyNumberFormat="1" applyFont="1" applyFill="1" applyBorder="1" applyAlignment="1">
      <alignment horizontal="center" vertical="top" wrapText="1"/>
      <protection/>
    </xf>
    <xf numFmtId="166" fontId="7" fillId="0" borderId="10" xfId="52" applyNumberFormat="1" applyFont="1" applyFill="1" applyBorder="1" applyAlignment="1">
      <alignment horizontal="center" vertical="top" wrapText="1"/>
      <protection/>
    </xf>
    <xf numFmtId="166" fontId="9" fillId="0" borderId="10" xfId="52" applyNumberFormat="1" applyFont="1" applyFill="1" applyBorder="1" applyAlignment="1">
      <alignment horizontal="center" vertical="top" wrapText="1"/>
      <protection/>
    </xf>
    <xf numFmtId="166" fontId="9" fillId="0" borderId="1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7" fillId="0" borderId="10" xfId="52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left" vertical="top" wrapText="1"/>
    </xf>
    <xf numFmtId="0" fontId="7" fillId="0" borderId="12" xfId="52" applyFont="1" applyFill="1" applyBorder="1" applyAlignment="1">
      <alignment horizontal="left" vertical="top" wrapText="1"/>
      <protection/>
    </xf>
    <xf numFmtId="0" fontId="7" fillId="0" borderId="14" xfId="52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52" applyFont="1" applyFill="1" applyBorder="1" applyAlignment="1">
      <alignment horizontal="left" wrapText="1"/>
      <protection/>
    </xf>
    <xf numFmtId="0" fontId="2" fillId="0" borderId="0" xfId="52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65" fontId="7" fillId="0" borderId="15" xfId="52" applyNumberFormat="1" applyFont="1" applyFill="1" applyBorder="1" applyAlignment="1">
      <alignment horizontal="center" vertical="top" wrapText="1"/>
      <protection/>
    </xf>
    <xf numFmtId="165" fontId="7" fillId="0" borderId="16" xfId="52" applyNumberFormat="1" applyFont="1" applyFill="1" applyBorder="1" applyAlignment="1">
      <alignment horizontal="center" vertical="top" wrapText="1"/>
      <protection/>
    </xf>
    <xf numFmtId="0" fontId="7" fillId="0" borderId="17" xfId="52" applyFont="1" applyFill="1" applyBorder="1" applyAlignment="1">
      <alignment horizontal="left" vertical="top" wrapText="1"/>
      <protection/>
    </xf>
    <xf numFmtId="0" fontId="7" fillId="0" borderId="18" xfId="52" applyFont="1" applyFill="1" applyBorder="1" applyAlignment="1">
      <alignment horizontal="left" vertical="top" wrapText="1"/>
      <protection/>
    </xf>
    <xf numFmtId="0" fontId="7" fillId="0" borderId="19" xfId="52" applyFont="1" applyFill="1" applyBorder="1" applyAlignment="1">
      <alignment horizontal="left" vertical="top" wrapText="1"/>
      <protection/>
    </xf>
    <xf numFmtId="0" fontId="7" fillId="0" borderId="20" xfId="52" applyFont="1" applyFill="1" applyBorder="1" applyAlignment="1">
      <alignment horizontal="left" vertical="top" wrapText="1"/>
      <protection/>
    </xf>
    <xf numFmtId="0" fontId="9" fillId="0" borderId="10" xfId="0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top" wrapText="1"/>
    </xf>
    <xf numFmtId="165" fontId="7" fillId="0" borderId="21" xfId="0" applyNumberFormat="1" applyFont="1" applyFill="1" applyBorder="1" applyAlignment="1">
      <alignment horizontal="center" vertical="top" wrapText="1"/>
    </xf>
    <xf numFmtId="165" fontId="8" fillId="0" borderId="16" xfId="0" applyNumberFormat="1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165" fontId="7" fillId="0" borderId="16" xfId="0" applyNumberFormat="1" applyFont="1" applyFill="1" applyBorder="1" applyAlignment="1">
      <alignment horizontal="center" vertical="top" wrapText="1"/>
    </xf>
    <xf numFmtId="0" fontId="9" fillId="0" borderId="12" xfId="52" applyFont="1" applyFill="1" applyBorder="1" applyAlignment="1">
      <alignment horizontal="center" vertical="top" wrapText="1"/>
      <protection/>
    </xf>
    <xf numFmtId="0" fontId="9" fillId="0" borderId="14" xfId="52" applyFont="1" applyFill="1" applyBorder="1" applyAlignment="1">
      <alignment horizontal="center" vertical="top" wrapText="1"/>
      <protection/>
    </xf>
    <xf numFmtId="0" fontId="7" fillId="0" borderId="0" xfId="0" applyFont="1" applyFill="1" applyAlignment="1">
      <alignment horizontal="left" vertical="top" wrapText="1"/>
    </xf>
    <xf numFmtId="0" fontId="7" fillId="0" borderId="0" xfId="52" applyFont="1" applyFill="1" applyAlignment="1">
      <alignment horizontal="left" vertical="top"/>
      <protection/>
    </xf>
    <xf numFmtId="0" fontId="7" fillId="0" borderId="0" xfId="0" applyFont="1" applyFill="1" applyAlignment="1">
      <alignment horizontal="left" vertical="top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етодика Минрегиона_для ОКК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68"/>
  <sheetViews>
    <sheetView tabSelected="1" view="pageBreakPreview" zoomScaleSheetLayoutView="100" workbookViewId="0" topLeftCell="A1">
      <selection activeCell="E64" sqref="E64:E65"/>
    </sheetView>
  </sheetViews>
  <sheetFormatPr defaultColWidth="9.33203125" defaultRowHeight="12.75"/>
  <cols>
    <col min="1" max="1" width="6.33203125" style="2" customWidth="1"/>
    <col min="2" max="3" width="32.5" style="2" customWidth="1"/>
    <col min="4" max="4" width="11.83203125" style="2" customWidth="1"/>
    <col min="5" max="5" width="26.33203125" style="2" customWidth="1"/>
    <col min="6" max="6" width="12" style="2" customWidth="1"/>
    <col min="7" max="7" width="16.33203125" style="2" customWidth="1"/>
    <col min="8" max="8" width="12" style="2" customWidth="1"/>
    <col min="9" max="9" width="15.83203125" style="2" customWidth="1"/>
    <col min="10" max="10" width="11.16015625" style="2" customWidth="1"/>
    <col min="11" max="11" width="9.33203125" style="11" customWidth="1"/>
    <col min="12" max="16384" width="9.33203125" style="3" customWidth="1"/>
  </cols>
  <sheetData>
    <row r="2" spans="1:10" ht="16.5" customHeight="1">
      <c r="A2" s="21"/>
      <c r="B2" s="21"/>
      <c r="C2" s="21"/>
      <c r="D2" s="21"/>
      <c r="E2" s="21"/>
      <c r="F2" s="84" t="s">
        <v>25</v>
      </c>
      <c r="G2" s="84"/>
      <c r="H2" s="84"/>
      <c r="I2" s="84"/>
      <c r="J2" s="84"/>
    </row>
    <row r="3" spans="1:10" ht="18.75" customHeight="1">
      <c r="A3" s="23"/>
      <c r="B3" s="21"/>
      <c r="C3" s="24"/>
      <c r="D3" s="24"/>
      <c r="E3" s="24"/>
      <c r="F3" s="37" t="s">
        <v>26</v>
      </c>
      <c r="G3" s="37"/>
      <c r="H3" s="37"/>
      <c r="I3" s="37"/>
      <c r="J3" s="25"/>
    </row>
    <row r="4" spans="1:10" ht="18.75" customHeight="1">
      <c r="A4" s="23"/>
      <c r="B4" s="21"/>
      <c r="C4" s="24"/>
      <c r="D4" s="24"/>
      <c r="E4" s="24"/>
      <c r="F4" s="85" t="s">
        <v>57</v>
      </c>
      <c r="G4" s="85"/>
      <c r="H4" s="85"/>
      <c r="I4" s="85"/>
      <c r="J4" s="26"/>
    </row>
    <row r="5" spans="1:10" ht="18.75" customHeight="1">
      <c r="A5" s="23"/>
      <c r="B5" s="21"/>
      <c r="C5" s="24"/>
      <c r="D5" s="24"/>
      <c r="E5" s="24"/>
      <c r="F5" s="86" t="s">
        <v>27</v>
      </c>
      <c r="G5" s="86"/>
      <c r="H5" s="86"/>
      <c r="I5" s="86"/>
      <c r="J5" s="25"/>
    </row>
    <row r="6" spans="1:10" ht="16.5" customHeight="1">
      <c r="A6" s="21"/>
      <c r="B6" s="21"/>
      <c r="C6" s="21"/>
      <c r="D6" s="21"/>
      <c r="E6" s="21"/>
      <c r="F6" s="84" t="s">
        <v>28</v>
      </c>
      <c r="G6" s="84"/>
      <c r="H6" s="84"/>
      <c r="I6" s="84"/>
      <c r="J6" s="84"/>
    </row>
    <row r="7" spans="1:10" ht="16.5" customHeight="1">
      <c r="A7" s="21"/>
      <c r="B7" s="21"/>
      <c r="C7" s="21"/>
      <c r="D7" s="21"/>
      <c r="E7" s="21"/>
      <c r="F7" s="84" t="s">
        <v>36</v>
      </c>
      <c r="G7" s="84"/>
      <c r="H7" s="84"/>
      <c r="I7" s="84"/>
      <c r="J7" s="84"/>
    </row>
    <row r="8" spans="1:10" ht="16.5" customHeight="1">
      <c r="A8" s="21"/>
      <c r="B8" s="21"/>
      <c r="C8" s="21"/>
      <c r="D8" s="21"/>
      <c r="E8" s="21"/>
      <c r="F8" s="22"/>
      <c r="G8" s="22"/>
      <c r="H8" s="22"/>
      <c r="I8" s="22"/>
      <c r="J8" s="22"/>
    </row>
    <row r="9" spans="1:10" ht="16.5" customHeight="1">
      <c r="A9" s="21"/>
      <c r="B9" s="21"/>
      <c r="C9" s="21"/>
      <c r="D9" s="21"/>
      <c r="E9" s="21"/>
      <c r="F9" s="22"/>
      <c r="G9" s="22"/>
      <c r="H9" s="22"/>
      <c r="I9" s="22"/>
      <c r="J9" s="22"/>
    </row>
    <row r="10" spans="1:10" ht="16.5" customHeight="1">
      <c r="A10" s="21"/>
      <c r="B10" s="21"/>
      <c r="C10" s="21"/>
      <c r="D10" s="21"/>
      <c r="E10" s="21"/>
      <c r="F10" s="22"/>
      <c r="G10" s="22"/>
      <c r="H10" s="22"/>
      <c r="I10" s="22"/>
      <c r="J10" s="22"/>
    </row>
    <row r="11" spans="1:10" ht="16.5">
      <c r="A11" s="80" t="s">
        <v>29</v>
      </c>
      <c r="B11" s="80"/>
      <c r="C11" s="80"/>
      <c r="D11" s="80"/>
      <c r="E11" s="80"/>
      <c r="F11" s="80"/>
      <c r="G11" s="80"/>
      <c r="H11" s="80"/>
      <c r="I11" s="80"/>
      <c r="J11" s="80"/>
    </row>
    <row r="12" spans="1:10" ht="16.5">
      <c r="A12" s="21"/>
      <c r="B12" s="21"/>
      <c r="C12" s="21"/>
      <c r="D12" s="21"/>
      <c r="E12" s="27"/>
      <c r="F12" s="27"/>
      <c r="G12" s="27"/>
      <c r="H12" s="27"/>
      <c r="I12" s="27"/>
      <c r="J12" s="27"/>
    </row>
    <row r="13" spans="1:11" s="5" customFormat="1" ht="16.5">
      <c r="A13" s="66" t="s">
        <v>0</v>
      </c>
      <c r="B13" s="66" t="s">
        <v>58</v>
      </c>
      <c r="C13" s="66" t="s">
        <v>1</v>
      </c>
      <c r="D13" s="66" t="s">
        <v>53</v>
      </c>
      <c r="E13" s="66"/>
      <c r="F13" s="66"/>
      <c r="G13" s="66"/>
      <c r="H13" s="66"/>
      <c r="I13" s="66"/>
      <c r="J13" s="66"/>
      <c r="K13" s="12"/>
    </row>
    <row r="14" spans="1:11" s="5" customFormat="1" ht="16.5">
      <c r="A14" s="66"/>
      <c r="B14" s="66"/>
      <c r="C14" s="66"/>
      <c r="D14" s="66" t="s">
        <v>2</v>
      </c>
      <c r="E14" s="66" t="s">
        <v>3</v>
      </c>
      <c r="F14" s="66"/>
      <c r="G14" s="66"/>
      <c r="H14" s="66"/>
      <c r="I14" s="66"/>
      <c r="J14" s="66"/>
      <c r="K14" s="12"/>
    </row>
    <row r="15" spans="1:11" s="5" customFormat="1" ht="18.75" customHeight="1">
      <c r="A15" s="66"/>
      <c r="B15" s="66"/>
      <c r="C15" s="66"/>
      <c r="D15" s="66"/>
      <c r="E15" s="66" t="s">
        <v>4</v>
      </c>
      <c r="F15" s="66"/>
      <c r="G15" s="66" t="s">
        <v>5</v>
      </c>
      <c r="H15" s="66"/>
      <c r="I15" s="66" t="s">
        <v>6</v>
      </c>
      <c r="J15" s="66"/>
      <c r="K15" s="12"/>
    </row>
    <row r="16" spans="1:16" s="5" customFormat="1" ht="49.5">
      <c r="A16" s="66"/>
      <c r="B16" s="66"/>
      <c r="C16" s="66"/>
      <c r="D16" s="66"/>
      <c r="E16" s="28" t="s">
        <v>7</v>
      </c>
      <c r="F16" s="28" t="s">
        <v>39</v>
      </c>
      <c r="G16" s="28" t="s">
        <v>7</v>
      </c>
      <c r="H16" s="28" t="s">
        <v>39</v>
      </c>
      <c r="I16" s="87" t="s">
        <v>7</v>
      </c>
      <c r="J16" s="88"/>
      <c r="K16" s="78"/>
      <c r="L16" s="79"/>
      <c r="M16" s="79"/>
      <c r="N16" s="79"/>
      <c r="O16" s="79"/>
      <c r="P16" s="79"/>
    </row>
    <row r="17" spans="1:11" s="5" customFormat="1" ht="16.5">
      <c r="A17" s="29">
        <v>1</v>
      </c>
      <c r="B17" s="29">
        <v>2</v>
      </c>
      <c r="C17" s="29">
        <v>3</v>
      </c>
      <c r="D17" s="29">
        <v>4</v>
      </c>
      <c r="E17" s="30">
        <v>5</v>
      </c>
      <c r="F17" s="30">
        <v>6</v>
      </c>
      <c r="G17" s="30">
        <v>7</v>
      </c>
      <c r="H17" s="30">
        <v>8</v>
      </c>
      <c r="I17" s="76">
        <v>9</v>
      </c>
      <c r="J17" s="77"/>
      <c r="K17" s="12"/>
    </row>
    <row r="18" spans="1:11" s="5" customFormat="1" ht="18.75" customHeight="1">
      <c r="A18" s="44" t="s">
        <v>54</v>
      </c>
      <c r="B18" s="45"/>
      <c r="C18" s="45"/>
      <c r="D18" s="45"/>
      <c r="E18" s="45"/>
      <c r="F18" s="45"/>
      <c r="G18" s="45"/>
      <c r="H18" s="45"/>
      <c r="I18" s="45"/>
      <c r="J18" s="46"/>
      <c r="K18" s="12"/>
    </row>
    <row r="19" spans="1:11" s="6" customFormat="1" ht="23.25" customHeight="1">
      <c r="A19" s="57">
        <v>1</v>
      </c>
      <c r="B19" s="58" t="s">
        <v>8</v>
      </c>
      <c r="C19" s="58" t="s">
        <v>37</v>
      </c>
      <c r="D19" s="67">
        <f>F19+H19+J19</f>
        <v>115</v>
      </c>
      <c r="E19" s="58" t="s">
        <v>48</v>
      </c>
      <c r="F19" s="67">
        <v>115</v>
      </c>
      <c r="G19" s="58"/>
      <c r="H19" s="67">
        <v>0</v>
      </c>
      <c r="I19" s="70"/>
      <c r="J19" s="71"/>
      <c r="K19" s="13"/>
    </row>
    <row r="20" spans="1:11" s="6" customFormat="1" ht="23.25" customHeight="1">
      <c r="A20" s="57"/>
      <c r="B20" s="58"/>
      <c r="C20" s="58"/>
      <c r="D20" s="68"/>
      <c r="E20" s="58"/>
      <c r="F20" s="68"/>
      <c r="G20" s="58"/>
      <c r="H20" s="68"/>
      <c r="I20" s="72"/>
      <c r="J20" s="73"/>
      <c r="K20" s="13"/>
    </row>
    <row r="21" spans="1:11" s="6" customFormat="1" ht="207.75" customHeight="1">
      <c r="A21" s="57"/>
      <c r="B21" s="58"/>
      <c r="C21" s="59"/>
      <c r="D21" s="69"/>
      <c r="E21" s="58"/>
      <c r="F21" s="81"/>
      <c r="G21" s="58"/>
      <c r="H21" s="69"/>
      <c r="I21" s="74"/>
      <c r="J21" s="75"/>
      <c r="K21" s="13"/>
    </row>
    <row r="22" spans="1:37" ht="18.75" customHeight="1">
      <c r="A22" s="57">
        <v>2</v>
      </c>
      <c r="B22" s="58" t="s">
        <v>61</v>
      </c>
      <c r="C22" s="50" t="s">
        <v>78</v>
      </c>
      <c r="D22" s="60">
        <f>F22+H22+J22</f>
        <v>74.2</v>
      </c>
      <c r="E22" s="50" t="s">
        <v>48</v>
      </c>
      <c r="F22" s="60">
        <v>74.2</v>
      </c>
      <c r="G22" s="50"/>
      <c r="H22" s="60">
        <v>0</v>
      </c>
      <c r="I22" s="62" t="s">
        <v>81</v>
      </c>
      <c r="J22" s="63"/>
      <c r="K22" s="14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10" ht="198" customHeight="1">
      <c r="A23" s="57"/>
      <c r="B23" s="58"/>
      <c r="C23" s="50"/>
      <c r="D23" s="61"/>
      <c r="E23" s="50"/>
      <c r="F23" s="61"/>
      <c r="G23" s="50"/>
      <c r="H23" s="61"/>
      <c r="I23" s="64"/>
      <c r="J23" s="65"/>
    </row>
    <row r="24" spans="1:10" ht="117" customHeight="1">
      <c r="A24" s="29">
        <v>3</v>
      </c>
      <c r="B24" s="33" t="s">
        <v>77</v>
      </c>
      <c r="C24" s="31" t="s">
        <v>9</v>
      </c>
      <c r="D24" s="38">
        <f>F24+H24+J24</f>
        <v>0</v>
      </c>
      <c r="E24" s="31"/>
      <c r="F24" s="39">
        <v>0</v>
      </c>
      <c r="G24" s="31"/>
      <c r="H24" s="39">
        <v>0</v>
      </c>
      <c r="I24" s="50" t="s">
        <v>79</v>
      </c>
      <c r="J24" s="50"/>
    </row>
    <row r="25" spans="1:10" ht="118.5" customHeight="1">
      <c r="A25" s="29">
        <v>4</v>
      </c>
      <c r="B25" s="33" t="s">
        <v>62</v>
      </c>
      <c r="C25" s="31" t="s">
        <v>80</v>
      </c>
      <c r="D25" s="38">
        <f aca="true" t="shared" si="0" ref="D25:D43">F25+H25+J25</f>
        <v>0</v>
      </c>
      <c r="E25" s="31"/>
      <c r="F25" s="39">
        <v>0</v>
      </c>
      <c r="G25" s="31"/>
      <c r="H25" s="39">
        <v>0</v>
      </c>
      <c r="I25" s="50" t="s">
        <v>81</v>
      </c>
      <c r="J25" s="50"/>
    </row>
    <row r="26" spans="1:10" ht="84.75" customHeight="1">
      <c r="A26" s="29">
        <v>5</v>
      </c>
      <c r="B26" s="33" t="s">
        <v>10</v>
      </c>
      <c r="C26" s="31" t="s">
        <v>11</v>
      </c>
      <c r="D26" s="38">
        <v>0</v>
      </c>
      <c r="E26" s="34"/>
      <c r="F26" s="40">
        <v>0</v>
      </c>
      <c r="G26" s="34"/>
      <c r="H26" s="39">
        <v>0</v>
      </c>
      <c r="I26" s="50" t="s">
        <v>82</v>
      </c>
      <c r="J26" s="50"/>
    </row>
    <row r="27" spans="1:10" ht="131.25" customHeight="1">
      <c r="A27" s="29">
        <v>6</v>
      </c>
      <c r="B27" s="35" t="s">
        <v>63</v>
      </c>
      <c r="C27" s="31" t="s">
        <v>49</v>
      </c>
      <c r="D27" s="38">
        <f>F27+H27+J27</f>
        <v>1324.1999999999998</v>
      </c>
      <c r="E27" s="31" t="s">
        <v>46</v>
      </c>
      <c r="F27" s="39">
        <v>537.3</v>
      </c>
      <c r="G27" s="31" t="s">
        <v>47</v>
      </c>
      <c r="H27" s="39">
        <v>786.9</v>
      </c>
      <c r="I27" s="50" t="s">
        <v>83</v>
      </c>
      <c r="J27" s="50"/>
    </row>
    <row r="28" spans="1:10" ht="132" customHeight="1">
      <c r="A28" s="29">
        <v>7</v>
      </c>
      <c r="B28" s="33" t="s">
        <v>64</v>
      </c>
      <c r="C28" s="31" t="s">
        <v>49</v>
      </c>
      <c r="D28" s="38">
        <f t="shared" si="0"/>
        <v>407.2</v>
      </c>
      <c r="E28" s="31" t="s">
        <v>46</v>
      </c>
      <c r="F28" s="39">
        <v>165.2</v>
      </c>
      <c r="G28" s="31" t="s">
        <v>47</v>
      </c>
      <c r="H28" s="39">
        <v>242</v>
      </c>
      <c r="I28" s="50" t="s">
        <v>83</v>
      </c>
      <c r="J28" s="50"/>
    </row>
    <row r="29" spans="1:10" ht="135" customHeight="1">
      <c r="A29" s="29">
        <v>8</v>
      </c>
      <c r="B29" s="33" t="s">
        <v>65</v>
      </c>
      <c r="C29" s="31" t="s">
        <v>49</v>
      </c>
      <c r="D29" s="38">
        <f t="shared" si="0"/>
        <v>312.3</v>
      </c>
      <c r="E29" s="31" t="s">
        <v>46</v>
      </c>
      <c r="F29" s="39">
        <v>126.7</v>
      </c>
      <c r="G29" s="31" t="s">
        <v>47</v>
      </c>
      <c r="H29" s="32">
        <v>185.6</v>
      </c>
      <c r="I29" s="50" t="s">
        <v>83</v>
      </c>
      <c r="J29" s="50"/>
    </row>
    <row r="30" spans="1:10" ht="151.5" customHeight="1">
      <c r="A30" s="29">
        <v>9</v>
      </c>
      <c r="B30" s="33" t="s">
        <v>66</v>
      </c>
      <c r="C30" s="31" t="s">
        <v>49</v>
      </c>
      <c r="D30" s="38">
        <f t="shared" si="0"/>
        <v>87.80000000000001</v>
      </c>
      <c r="E30" s="31" t="s">
        <v>46</v>
      </c>
      <c r="F30" s="39">
        <v>35.6</v>
      </c>
      <c r="G30" s="31" t="s">
        <v>47</v>
      </c>
      <c r="H30" s="39">
        <v>52.2</v>
      </c>
      <c r="I30" s="50" t="s">
        <v>83</v>
      </c>
      <c r="J30" s="50"/>
    </row>
    <row r="31" spans="1:10" ht="133.5" customHeight="1">
      <c r="A31" s="29">
        <v>10</v>
      </c>
      <c r="B31" s="33" t="s">
        <v>93</v>
      </c>
      <c r="C31" s="31" t="s">
        <v>12</v>
      </c>
      <c r="D31" s="38">
        <f t="shared" si="0"/>
        <v>855.2</v>
      </c>
      <c r="E31" s="31" t="s">
        <v>46</v>
      </c>
      <c r="F31" s="39">
        <v>347</v>
      </c>
      <c r="G31" s="31" t="s">
        <v>47</v>
      </c>
      <c r="H31" s="39">
        <v>508.2</v>
      </c>
      <c r="I31" s="50" t="s">
        <v>83</v>
      </c>
      <c r="J31" s="50"/>
    </row>
    <row r="32" spans="1:10" ht="219.75" customHeight="1">
      <c r="A32" s="29">
        <v>11</v>
      </c>
      <c r="B32" s="33" t="s">
        <v>67</v>
      </c>
      <c r="C32" s="31" t="s">
        <v>52</v>
      </c>
      <c r="D32" s="38">
        <f t="shared" si="0"/>
        <v>50.3</v>
      </c>
      <c r="E32" s="31" t="s">
        <v>46</v>
      </c>
      <c r="F32" s="39">
        <v>20.4</v>
      </c>
      <c r="G32" s="31" t="s">
        <v>47</v>
      </c>
      <c r="H32" s="39">
        <v>29.9</v>
      </c>
      <c r="I32" s="50" t="s">
        <v>83</v>
      </c>
      <c r="J32" s="50"/>
    </row>
    <row r="33" spans="1:10" ht="183.75" customHeight="1">
      <c r="A33" s="29">
        <v>12</v>
      </c>
      <c r="B33" s="33" t="s">
        <v>30</v>
      </c>
      <c r="C33" s="31" t="s">
        <v>52</v>
      </c>
      <c r="D33" s="38">
        <f t="shared" si="0"/>
        <v>1092.8</v>
      </c>
      <c r="E33" s="31" t="s">
        <v>46</v>
      </c>
      <c r="F33" s="39">
        <v>443.4</v>
      </c>
      <c r="G33" s="31" t="s">
        <v>47</v>
      </c>
      <c r="H33" s="39">
        <v>649.4</v>
      </c>
      <c r="I33" s="50" t="s">
        <v>83</v>
      </c>
      <c r="J33" s="50"/>
    </row>
    <row r="34" spans="1:10" ht="216" customHeight="1">
      <c r="A34" s="29">
        <v>13</v>
      </c>
      <c r="B34" s="33" t="s">
        <v>68</v>
      </c>
      <c r="C34" s="31" t="s">
        <v>52</v>
      </c>
      <c r="D34" s="38">
        <f t="shared" si="0"/>
        <v>249.9</v>
      </c>
      <c r="E34" s="31" t="s">
        <v>46</v>
      </c>
      <c r="F34" s="39">
        <v>101.4</v>
      </c>
      <c r="G34" s="31" t="s">
        <v>47</v>
      </c>
      <c r="H34" s="39">
        <v>148.5</v>
      </c>
      <c r="I34" s="50" t="s">
        <v>83</v>
      </c>
      <c r="J34" s="50"/>
    </row>
    <row r="35" spans="1:10" ht="135.75" customHeight="1">
      <c r="A35" s="29">
        <v>14</v>
      </c>
      <c r="B35" s="33" t="s">
        <v>31</v>
      </c>
      <c r="C35" s="31" t="s">
        <v>52</v>
      </c>
      <c r="D35" s="38">
        <f t="shared" si="0"/>
        <v>558.7</v>
      </c>
      <c r="E35" s="31" t="s">
        <v>46</v>
      </c>
      <c r="F35" s="39">
        <v>226.7</v>
      </c>
      <c r="G35" s="31" t="s">
        <v>47</v>
      </c>
      <c r="H35" s="39">
        <v>332</v>
      </c>
      <c r="I35" s="50" t="s">
        <v>83</v>
      </c>
      <c r="J35" s="50"/>
    </row>
    <row r="36" spans="1:10" ht="132.75" customHeight="1">
      <c r="A36" s="29">
        <v>15</v>
      </c>
      <c r="B36" s="33" t="s">
        <v>69</v>
      </c>
      <c r="C36" s="31" t="s">
        <v>13</v>
      </c>
      <c r="D36" s="38">
        <f t="shared" si="0"/>
        <v>313.2</v>
      </c>
      <c r="E36" s="31" t="s">
        <v>46</v>
      </c>
      <c r="F36" s="39">
        <v>127.1</v>
      </c>
      <c r="G36" s="31" t="s">
        <v>47</v>
      </c>
      <c r="H36" s="39">
        <v>186.1</v>
      </c>
      <c r="I36" s="50" t="s">
        <v>83</v>
      </c>
      <c r="J36" s="50"/>
    </row>
    <row r="37" spans="1:10" ht="150.75" customHeight="1">
      <c r="A37" s="29">
        <v>16</v>
      </c>
      <c r="B37" s="33" t="s">
        <v>75</v>
      </c>
      <c r="C37" s="31" t="s">
        <v>12</v>
      </c>
      <c r="D37" s="38">
        <f>F37+H37</f>
        <v>645.7</v>
      </c>
      <c r="E37" s="31" t="s">
        <v>46</v>
      </c>
      <c r="F37" s="39">
        <v>262</v>
      </c>
      <c r="G37" s="31" t="s">
        <v>47</v>
      </c>
      <c r="H37" s="39">
        <v>383.7</v>
      </c>
      <c r="I37" s="50" t="s">
        <v>83</v>
      </c>
      <c r="J37" s="50"/>
    </row>
    <row r="38" spans="1:10" ht="150.75" customHeight="1">
      <c r="A38" s="29">
        <v>17</v>
      </c>
      <c r="B38" s="33" t="s">
        <v>76</v>
      </c>
      <c r="C38" s="31" t="s">
        <v>12</v>
      </c>
      <c r="D38" s="38">
        <f>F38+H38</f>
        <v>1073.6</v>
      </c>
      <c r="E38" s="31" t="s">
        <v>46</v>
      </c>
      <c r="F38" s="39">
        <v>435.6</v>
      </c>
      <c r="G38" s="31" t="s">
        <v>47</v>
      </c>
      <c r="H38" s="39">
        <v>638</v>
      </c>
      <c r="I38" s="50" t="s">
        <v>83</v>
      </c>
      <c r="J38" s="50"/>
    </row>
    <row r="39" spans="1:10" ht="139.5" customHeight="1">
      <c r="A39" s="29">
        <v>18</v>
      </c>
      <c r="B39" s="33" t="s">
        <v>88</v>
      </c>
      <c r="C39" s="31" t="s">
        <v>52</v>
      </c>
      <c r="D39" s="38">
        <f>F39+H39</f>
        <v>393.9</v>
      </c>
      <c r="E39" s="31" t="s">
        <v>46</v>
      </c>
      <c r="F39" s="39">
        <v>159.8</v>
      </c>
      <c r="G39" s="31" t="s">
        <v>47</v>
      </c>
      <c r="H39" s="39">
        <v>234.1</v>
      </c>
      <c r="I39" s="50" t="s">
        <v>83</v>
      </c>
      <c r="J39" s="50"/>
    </row>
    <row r="40" spans="1:10" ht="133.5" customHeight="1">
      <c r="A40" s="29">
        <v>19</v>
      </c>
      <c r="B40" s="33" t="s">
        <v>70</v>
      </c>
      <c r="C40" s="31" t="s">
        <v>52</v>
      </c>
      <c r="D40" s="38">
        <f>F40+H40</f>
        <v>146.6</v>
      </c>
      <c r="E40" s="31" t="s">
        <v>46</v>
      </c>
      <c r="F40" s="39">
        <v>59.5</v>
      </c>
      <c r="G40" s="31" t="s">
        <v>47</v>
      </c>
      <c r="H40" s="39">
        <v>87.1</v>
      </c>
      <c r="I40" s="50" t="s">
        <v>83</v>
      </c>
      <c r="J40" s="50"/>
    </row>
    <row r="41" spans="1:10" ht="150" customHeight="1">
      <c r="A41" s="29">
        <v>20</v>
      </c>
      <c r="B41" s="33" t="s">
        <v>14</v>
      </c>
      <c r="C41" s="31" t="s">
        <v>12</v>
      </c>
      <c r="D41" s="38">
        <f>F41+H41</f>
        <v>7440.400000000001</v>
      </c>
      <c r="E41" s="31" t="s">
        <v>46</v>
      </c>
      <c r="F41" s="39">
        <v>3018.8</v>
      </c>
      <c r="G41" s="31" t="s">
        <v>47</v>
      </c>
      <c r="H41" s="39">
        <v>4421.6</v>
      </c>
      <c r="I41" s="50" t="s">
        <v>83</v>
      </c>
      <c r="J41" s="50"/>
    </row>
    <row r="42" spans="1:10" ht="84" customHeight="1">
      <c r="A42" s="29">
        <v>21</v>
      </c>
      <c r="B42" s="33" t="s">
        <v>71</v>
      </c>
      <c r="C42" s="31" t="s">
        <v>15</v>
      </c>
      <c r="D42" s="38">
        <f t="shared" si="0"/>
        <v>0</v>
      </c>
      <c r="E42" s="31"/>
      <c r="F42" s="39">
        <v>0</v>
      </c>
      <c r="G42" s="31"/>
      <c r="H42" s="39">
        <v>0</v>
      </c>
      <c r="I42" s="50" t="s">
        <v>84</v>
      </c>
      <c r="J42" s="50"/>
    </row>
    <row r="43" spans="1:10" ht="98.25" customHeight="1">
      <c r="A43" s="29">
        <v>22</v>
      </c>
      <c r="B43" s="33" t="s">
        <v>89</v>
      </c>
      <c r="C43" s="31" t="s">
        <v>16</v>
      </c>
      <c r="D43" s="38">
        <f t="shared" si="0"/>
        <v>0</v>
      </c>
      <c r="E43" s="31"/>
      <c r="F43" s="39">
        <v>0</v>
      </c>
      <c r="G43" s="31"/>
      <c r="H43" s="39">
        <v>0</v>
      </c>
      <c r="I43" s="50" t="s">
        <v>85</v>
      </c>
      <c r="J43" s="50"/>
    </row>
    <row r="44" spans="1:14" ht="141" customHeight="1">
      <c r="A44" s="29">
        <v>23</v>
      </c>
      <c r="B44" s="33" t="s">
        <v>32</v>
      </c>
      <c r="C44" s="31" t="s">
        <v>13</v>
      </c>
      <c r="D44" s="38">
        <v>0</v>
      </c>
      <c r="E44" s="31" t="s">
        <v>46</v>
      </c>
      <c r="F44" s="39">
        <v>398.1</v>
      </c>
      <c r="G44" s="31" t="s">
        <v>47</v>
      </c>
      <c r="H44" s="39">
        <v>583.1</v>
      </c>
      <c r="I44" s="50" t="s">
        <v>83</v>
      </c>
      <c r="J44" s="50"/>
      <c r="N44" s="7"/>
    </row>
    <row r="45" spans="1:10" ht="141" customHeight="1">
      <c r="A45" s="29">
        <v>24</v>
      </c>
      <c r="B45" s="33" t="s">
        <v>92</v>
      </c>
      <c r="C45" s="31" t="s">
        <v>12</v>
      </c>
      <c r="D45" s="38">
        <f>F45+H45</f>
        <v>3077.2</v>
      </c>
      <c r="E45" s="31" t="s">
        <v>46</v>
      </c>
      <c r="F45" s="39">
        <v>1248.5</v>
      </c>
      <c r="G45" s="31" t="s">
        <v>47</v>
      </c>
      <c r="H45" s="39">
        <v>1828.7</v>
      </c>
      <c r="I45" s="50" t="s">
        <v>83</v>
      </c>
      <c r="J45" s="50"/>
    </row>
    <row r="46" spans="1:10" ht="18" customHeight="1">
      <c r="A46" s="44" t="s">
        <v>55</v>
      </c>
      <c r="B46" s="45"/>
      <c r="C46" s="45"/>
      <c r="D46" s="45"/>
      <c r="E46" s="45"/>
      <c r="F46" s="45"/>
      <c r="G46" s="45"/>
      <c r="H46" s="45"/>
      <c r="I46" s="45"/>
      <c r="J46" s="46"/>
    </row>
    <row r="47" spans="1:10" ht="84.75" customHeight="1">
      <c r="A47" s="29">
        <v>1</v>
      </c>
      <c r="B47" s="33" t="s">
        <v>38</v>
      </c>
      <c r="C47" s="31" t="s">
        <v>17</v>
      </c>
      <c r="D47" s="39">
        <f>F47+H47+J47</f>
        <v>8354.9</v>
      </c>
      <c r="E47" s="31" t="s">
        <v>94</v>
      </c>
      <c r="F47" s="38">
        <v>8201.8</v>
      </c>
      <c r="G47" s="31"/>
      <c r="H47" s="39">
        <v>153.1</v>
      </c>
      <c r="I47" s="52" t="s">
        <v>86</v>
      </c>
      <c r="J47" s="53"/>
    </row>
    <row r="48" spans="1:10" ht="99.75" customHeight="1">
      <c r="A48" s="29">
        <v>2</v>
      </c>
      <c r="B48" s="33" t="s">
        <v>40</v>
      </c>
      <c r="C48" s="31" t="s">
        <v>18</v>
      </c>
      <c r="D48" s="39">
        <f aca="true" t="shared" si="1" ref="D48:D61">F48+H48+J48</f>
        <v>809.1</v>
      </c>
      <c r="E48" s="31" t="s">
        <v>41</v>
      </c>
      <c r="F48" s="38">
        <v>809.1</v>
      </c>
      <c r="G48" s="31"/>
      <c r="H48" s="39">
        <v>0</v>
      </c>
      <c r="I48" s="52" t="s">
        <v>86</v>
      </c>
      <c r="J48" s="53"/>
    </row>
    <row r="49" spans="1:10" ht="102.75" customHeight="1">
      <c r="A49" s="29">
        <v>3</v>
      </c>
      <c r="B49" s="33" t="s">
        <v>42</v>
      </c>
      <c r="C49" s="31" t="s">
        <v>18</v>
      </c>
      <c r="D49" s="39">
        <v>0</v>
      </c>
      <c r="E49" s="31" t="s">
        <v>41</v>
      </c>
      <c r="F49" s="38">
        <v>0</v>
      </c>
      <c r="G49" s="31"/>
      <c r="H49" s="39">
        <v>0</v>
      </c>
      <c r="I49" s="52" t="s">
        <v>86</v>
      </c>
      <c r="J49" s="53"/>
    </row>
    <row r="50" spans="1:10" ht="107.25" customHeight="1">
      <c r="A50" s="29">
        <v>4</v>
      </c>
      <c r="B50" s="33" t="s">
        <v>43</v>
      </c>
      <c r="C50" s="31" t="s">
        <v>18</v>
      </c>
      <c r="D50" s="39">
        <f t="shared" si="1"/>
        <v>432</v>
      </c>
      <c r="E50" s="31" t="s">
        <v>41</v>
      </c>
      <c r="F50" s="38">
        <v>432</v>
      </c>
      <c r="G50" s="31"/>
      <c r="H50" s="39">
        <v>0</v>
      </c>
      <c r="I50" s="52" t="s">
        <v>86</v>
      </c>
      <c r="J50" s="53"/>
    </row>
    <row r="51" spans="1:10" ht="104.25" customHeight="1">
      <c r="A51" s="29">
        <v>5</v>
      </c>
      <c r="B51" s="33" t="s">
        <v>59</v>
      </c>
      <c r="C51" s="31" t="s">
        <v>18</v>
      </c>
      <c r="D51" s="39">
        <v>0</v>
      </c>
      <c r="E51" s="31"/>
      <c r="F51" s="38">
        <v>0</v>
      </c>
      <c r="G51" s="31"/>
      <c r="H51" s="39">
        <v>0</v>
      </c>
      <c r="I51" s="52" t="s">
        <v>86</v>
      </c>
      <c r="J51" s="53"/>
    </row>
    <row r="52" spans="1:10" ht="102" customHeight="1">
      <c r="A52" s="29">
        <v>6</v>
      </c>
      <c r="B52" s="33" t="s">
        <v>60</v>
      </c>
      <c r="C52" s="31" t="s">
        <v>18</v>
      </c>
      <c r="D52" s="39">
        <v>0</v>
      </c>
      <c r="E52" s="31"/>
      <c r="F52" s="38">
        <v>0</v>
      </c>
      <c r="G52" s="31"/>
      <c r="H52" s="39">
        <v>0</v>
      </c>
      <c r="I52" s="52" t="s">
        <v>86</v>
      </c>
      <c r="J52" s="53"/>
    </row>
    <row r="53" spans="1:10" ht="92.25" customHeight="1">
      <c r="A53" s="29">
        <v>7</v>
      </c>
      <c r="B53" s="33" t="s">
        <v>19</v>
      </c>
      <c r="C53" s="31" t="s">
        <v>51</v>
      </c>
      <c r="D53" s="39">
        <f t="shared" si="1"/>
        <v>0</v>
      </c>
      <c r="E53" s="31"/>
      <c r="F53" s="38">
        <v>0</v>
      </c>
      <c r="G53" s="31"/>
      <c r="H53" s="39">
        <v>0</v>
      </c>
      <c r="I53" s="52" t="s">
        <v>24</v>
      </c>
      <c r="J53" s="53"/>
    </row>
    <row r="54" spans="1:10" ht="134.25" customHeight="1">
      <c r="A54" s="29">
        <v>8</v>
      </c>
      <c r="B54" s="33" t="s">
        <v>90</v>
      </c>
      <c r="C54" s="31" t="s">
        <v>20</v>
      </c>
      <c r="D54" s="39">
        <f t="shared" si="1"/>
        <v>1078.1</v>
      </c>
      <c r="E54" s="31" t="s">
        <v>50</v>
      </c>
      <c r="F54" s="38">
        <v>394.1</v>
      </c>
      <c r="G54" s="31" t="s">
        <v>47</v>
      </c>
      <c r="H54" s="39">
        <v>684</v>
      </c>
      <c r="I54" s="52" t="s">
        <v>44</v>
      </c>
      <c r="J54" s="53"/>
    </row>
    <row r="55" spans="1:10" ht="159" customHeight="1">
      <c r="A55" s="29">
        <v>9</v>
      </c>
      <c r="B55" s="33" t="s">
        <v>91</v>
      </c>
      <c r="C55" s="31" t="s">
        <v>20</v>
      </c>
      <c r="D55" s="39">
        <f t="shared" si="1"/>
        <v>248.70000000000002</v>
      </c>
      <c r="E55" s="31" t="s">
        <v>50</v>
      </c>
      <c r="F55" s="38">
        <v>90.9</v>
      </c>
      <c r="G55" s="31" t="s">
        <v>47</v>
      </c>
      <c r="H55" s="39">
        <v>157.8</v>
      </c>
      <c r="I55" s="50" t="s">
        <v>87</v>
      </c>
      <c r="J55" s="50"/>
    </row>
    <row r="56" spans="1:10" ht="137.25" customHeight="1">
      <c r="A56" s="29">
        <v>10</v>
      </c>
      <c r="B56" s="33" t="s">
        <v>72</v>
      </c>
      <c r="C56" s="31" t="s">
        <v>33</v>
      </c>
      <c r="D56" s="39">
        <f t="shared" si="1"/>
        <v>154.3</v>
      </c>
      <c r="E56" s="31" t="s">
        <v>50</v>
      </c>
      <c r="F56" s="38">
        <v>56.4</v>
      </c>
      <c r="G56" s="31" t="s">
        <v>47</v>
      </c>
      <c r="H56" s="39">
        <v>97.9</v>
      </c>
      <c r="I56" s="50" t="s">
        <v>87</v>
      </c>
      <c r="J56" s="50"/>
    </row>
    <row r="57" spans="1:10" ht="138" customHeight="1">
      <c r="A57" s="29">
        <v>11</v>
      </c>
      <c r="B57" s="33" t="s">
        <v>34</v>
      </c>
      <c r="C57" s="31" t="s">
        <v>33</v>
      </c>
      <c r="D57" s="39">
        <f t="shared" si="1"/>
        <v>192.9</v>
      </c>
      <c r="E57" s="31" t="s">
        <v>50</v>
      </c>
      <c r="F57" s="38">
        <v>70.5</v>
      </c>
      <c r="G57" s="31" t="s">
        <v>47</v>
      </c>
      <c r="H57" s="39">
        <v>122.4</v>
      </c>
      <c r="I57" s="50" t="s">
        <v>87</v>
      </c>
      <c r="J57" s="50"/>
    </row>
    <row r="58" spans="1:10" ht="185.25" customHeight="1">
      <c r="A58" s="29">
        <v>12</v>
      </c>
      <c r="B58" s="33" t="s">
        <v>73</v>
      </c>
      <c r="C58" s="31" t="s">
        <v>33</v>
      </c>
      <c r="D58" s="39">
        <f t="shared" si="1"/>
        <v>322</v>
      </c>
      <c r="E58" s="31" t="s">
        <v>50</v>
      </c>
      <c r="F58" s="38">
        <v>117.7</v>
      </c>
      <c r="G58" s="31" t="s">
        <v>47</v>
      </c>
      <c r="H58" s="39">
        <v>204.3</v>
      </c>
      <c r="I58" s="50" t="s">
        <v>87</v>
      </c>
      <c r="J58" s="50"/>
    </row>
    <row r="59" spans="1:10" ht="138.75" customHeight="1">
      <c r="A59" s="29">
        <v>13</v>
      </c>
      <c r="B59" s="33" t="s">
        <v>74</v>
      </c>
      <c r="C59" s="31" t="s">
        <v>35</v>
      </c>
      <c r="D59" s="41">
        <f t="shared" si="1"/>
        <v>1026.2</v>
      </c>
      <c r="E59" s="31" t="s">
        <v>50</v>
      </c>
      <c r="F59" s="38">
        <v>375.1</v>
      </c>
      <c r="G59" s="31" t="s">
        <v>47</v>
      </c>
      <c r="H59" s="39">
        <v>651.1</v>
      </c>
      <c r="I59" s="50" t="s">
        <v>87</v>
      </c>
      <c r="J59" s="50"/>
    </row>
    <row r="60" spans="1:10" ht="141.75" customHeight="1">
      <c r="A60" s="29">
        <v>14</v>
      </c>
      <c r="B60" s="33" t="s">
        <v>21</v>
      </c>
      <c r="C60" s="31" t="s">
        <v>22</v>
      </c>
      <c r="D60" s="41">
        <f t="shared" si="1"/>
        <v>4709.1</v>
      </c>
      <c r="E60" s="31" t="s">
        <v>50</v>
      </c>
      <c r="F60" s="38">
        <v>1721.4</v>
      </c>
      <c r="G60" s="31" t="s">
        <v>47</v>
      </c>
      <c r="H60" s="41">
        <v>2987.7</v>
      </c>
      <c r="I60" s="50" t="s">
        <v>87</v>
      </c>
      <c r="J60" s="50"/>
    </row>
    <row r="61" spans="1:10" ht="115.5">
      <c r="A61" s="29">
        <v>15</v>
      </c>
      <c r="B61" s="33" t="s">
        <v>45</v>
      </c>
      <c r="C61" s="31" t="s">
        <v>23</v>
      </c>
      <c r="D61" s="41">
        <f t="shared" si="1"/>
        <v>0</v>
      </c>
      <c r="E61" s="31"/>
      <c r="F61" s="38"/>
      <c r="G61" s="31"/>
      <c r="H61" s="39"/>
      <c r="I61" s="50" t="s">
        <v>87</v>
      </c>
      <c r="J61" s="50"/>
    </row>
    <row r="62" spans="1:10" ht="16.5">
      <c r="A62" s="47" t="s">
        <v>56</v>
      </c>
      <c r="B62" s="48"/>
      <c r="C62" s="49"/>
      <c r="D62" s="42">
        <f>F62+H62</f>
        <v>37313.600000000006</v>
      </c>
      <c r="E62" s="36"/>
      <c r="F62" s="43">
        <f>F19+F22+F24+F25+F26+F27+F28+F29+F30+F31+F32+F33+F34+F35+F36+F37+F38+F39+F40+F41+F42+F43+F44+F45+F47+F48+F49+F50+F51+F52+F53+F54+F55+F56+F57+F58+F59+F60+F61</f>
        <v>20171.300000000003</v>
      </c>
      <c r="G62" s="36"/>
      <c r="H62" s="42">
        <f>H19+H22+H24+H25+H26+H27+H27+H28+H29+H30+H31+H32+H33+H34+H35+H36+H37+H38+H39+H40+H41+H42+H43+H44+H45+H47+H48+H49+H50+H51+H52+H53+H54+H55+H56+H57+H58+H59+H60+H61</f>
        <v>17142.3</v>
      </c>
      <c r="I62" s="82"/>
      <c r="J62" s="83"/>
    </row>
    <row r="63" spans="1:10" ht="18.75">
      <c r="A63" s="15"/>
      <c r="B63" s="16"/>
      <c r="C63" s="17"/>
      <c r="D63" s="17"/>
      <c r="E63" s="18"/>
      <c r="F63" s="19"/>
      <c r="G63" s="19"/>
      <c r="H63" s="19"/>
      <c r="I63" s="19"/>
      <c r="J63" s="19"/>
    </row>
    <row r="64" spans="1:10" ht="18.75">
      <c r="A64" s="55"/>
      <c r="B64" s="55"/>
      <c r="C64" s="55"/>
      <c r="D64" s="55"/>
      <c r="E64" s="1"/>
      <c r="F64" s="1"/>
      <c r="G64" s="1"/>
      <c r="H64" s="56"/>
      <c r="I64" s="56"/>
      <c r="J64" s="56"/>
    </row>
    <row r="65" spans="1:10" ht="18.75">
      <c r="A65" s="9"/>
      <c r="B65" s="9"/>
      <c r="C65" s="9"/>
      <c r="D65" s="9"/>
      <c r="E65" s="9"/>
      <c r="F65" s="9"/>
      <c r="G65" s="10"/>
      <c r="H65" s="10"/>
      <c r="I65" s="10"/>
      <c r="J65" s="10"/>
    </row>
    <row r="66" spans="1:10" ht="18.75">
      <c r="A66" s="4"/>
      <c r="B66" s="4"/>
      <c r="C66" s="4"/>
      <c r="D66" s="54"/>
      <c r="E66" s="54"/>
      <c r="F66" s="4"/>
      <c r="G66" s="4"/>
      <c r="H66" s="54"/>
      <c r="I66" s="54"/>
      <c r="J66" s="54"/>
    </row>
    <row r="67" spans="1:10" ht="18.75">
      <c r="A67" s="4"/>
      <c r="B67" s="51"/>
      <c r="C67" s="51"/>
      <c r="D67" s="20"/>
      <c r="E67" s="4"/>
      <c r="F67" s="4"/>
      <c r="G67" s="4"/>
      <c r="H67" s="4"/>
      <c r="I67" s="4"/>
      <c r="J67" s="4"/>
    </row>
    <row r="68" spans="1:10" ht="18.75">
      <c r="A68" s="4"/>
      <c r="B68" s="4"/>
      <c r="C68" s="4"/>
      <c r="D68" s="4"/>
      <c r="E68" s="4"/>
      <c r="F68" s="4"/>
      <c r="G68" s="4"/>
      <c r="H68" s="4"/>
      <c r="I68" s="4"/>
      <c r="J68" s="4"/>
    </row>
  </sheetData>
  <sheetProtection/>
  <mergeCells count="82">
    <mergeCell ref="F2:J2"/>
    <mergeCell ref="F4:I4"/>
    <mergeCell ref="F5:I5"/>
    <mergeCell ref="F6:J6"/>
    <mergeCell ref="F7:J7"/>
    <mergeCell ref="I41:J41"/>
    <mergeCell ref="I16:J16"/>
    <mergeCell ref="D13:J13"/>
    <mergeCell ref="D14:D16"/>
    <mergeCell ref="E14:J14"/>
    <mergeCell ref="I60:J60"/>
    <mergeCell ref="I62:J62"/>
    <mergeCell ref="I49:J49"/>
    <mergeCell ref="I51:J51"/>
    <mergeCell ref="I52:J52"/>
    <mergeCell ref="I54:J54"/>
    <mergeCell ref="I55:J55"/>
    <mergeCell ref="I57:J57"/>
    <mergeCell ref="I58:J58"/>
    <mergeCell ref="I59:J59"/>
    <mergeCell ref="K16:P16"/>
    <mergeCell ref="A11:J11"/>
    <mergeCell ref="A13:A16"/>
    <mergeCell ref="D19:D21"/>
    <mergeCell ref="E19:E21"/>
    <mergeCell ref="B13:B16"/>
    <mergeCell ref="C13:C16"/>
    <mergeCell ref="G15:H15"/>
    <mergeCell ref="I15:J15"/>
    <mergeCell ref="E15:F15"/>
    <mergeCell ref="G19:G21"/>
    <mergeCell ref="H19:H21"/>
    <mergeCell ref="I19:J21"/>
    <mergeCell ref="I17:J17"/>
    <mergeCell ref="A18:J18"/>
    <mergeCell ref="F19:F21"/>
    <mergeCell ref="I22:J23"/>
    <mergeCell ref="A22:A23"/>
    <mergeCell ref="B22:B23"/>
    <mergeCell ref="C22:C23"/>
    <mergeCell ref="D22:D23"/>
    <mergeCell ref="I45:J45"/>
    <mergeCell ref="I31:J31"/>
    <mergeCell ref="E22:E23"/>
    <mergeCell ref="F22:F23"/>
    <mergeCell ref="G22:G23"/>
    <mergeCell ref="I37:J37"/>
    <mergeCell ref="I39:J39"/>
    <mergeCell ref="I42:J42"/>
    <mergeCell ref="I40:J40"/>
    <mergeCell ref="I44:J44"/>
    <mergeCell ref="I38:J38"/>
    <mergeCell ref="A19:A21"/>
    <mergeCell ref="B19:B21"/>
    <mergeCell ref="C19:C21"/>
    <mergeCell ref="I29:J29"/>
    <mergeCell ref="I30:J30"/>
    <mergeCell ref="I27:J27"/>
    <mergeCell ref="I26:J26"/>
    <mergeCell ref="I28:J28"/>
    <mergeCell ref="H22:H23"/>
    <mergeCell ref="I24:J24"/>
    <mergeCell ref="B67:C67"/>
    <mergeCell ref="I53:J53"/>
    <mergeCell ref="I47:J47"/>
    <mergeCell ref="D66:E66"/>
    <mergeCell ref="H66:J66"/>
    <mergeCell ref="A64:D64"/>
    <mergeCell ref="H64:J64"/>
    <mergeCell ref="I61:J61"/>
    <mergeCell ref="I56:J56"/>
    <mergeCell ref="I48:J48"/>
    <mergeCell ref="A46:J46"/>
    <mergeCell ref="A62:C62"/>
    <mergeCell ref="I43:J43"/>
    <mergeCell ref="I25:J25"/>
    <mergeCell ref="I35:J35"/>
    <mergeCell ref="I36:J36"/>
    <mergeCell ref="I32:J32"/>
    <mergeCell ref="I50:J50"/>
    <mergeCell ref="I33:J33"/>
    <mergeCell ref="I34:J34"/>
  </mergeCells>
  <printOptions/>
  <pageMargins left="0" right="0" top="0.5905511811023623" bottom="0.3937007874015748" header="0.31496062992125984" footer="0.31496062992125984"/>
  <pageSetup horizontalDpi="600" verticalDpi="600" orientation="landscape" paperSize="9" scale="90" r:id="rId1"/>
  <headerFooter differentFirst="1">
    <oddHeader>&amp;R&amp;14 &amp;P</oddHeader>
    <firstHeader>&amp;C
&amp;R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pede2</dc:creator>
  <cp:keywords/>
  <dc:description/>
  <cp:lastModifiedBy>pavlinova.yus</cp:lastModifiedBy>
  <cp:lastPrinted>2011-05-23T03:27:09Z</cp:lastPrinted>
  <dcterms:created xsi:type="dcterms:W3CDTF">2009-08-17T01:05:25Z</dcterms:created>
  <dcterms:modified xsi:type="dcterms:W3CDTF">2011-05-31T05:00:14Z</dcterms:modified>
  <cp:category/>
  <cp:version/>
  <cp:contentType/>
  <cp:contentStatus/>
</cp:coreProperties>
</file>