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(2)'!$12:$12</definedName>
  </definedNames>
  <calcPr fullCalcOnLoad="1"/>
</workbook>
</file>

<file path=xl/sharedStrings.xml><?xml version="1.0" encoding="utf-8"?>
<sst xmlns="http://schemas.openxmlformats.org/spreadsheetml/2006/main" count="624" uniqueCount="300">
  <si>
    <t xml:space="preserve"> Наименование показателя</t>
  </si>
  <si>
    <t>2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</si>
  <si>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</si>
  <si>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</si>
  <si>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</si>
  <si>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</si>
  <si>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</si>
  <si>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</si>
  <si>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</si>
  <si>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</si>
  <si>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</si>
  <si>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</si>
  <si>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</si>
  <si>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</si>
  <si>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</si>
  <si>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</si>
  <si>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</si>
  <si>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</si>
  <si>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</si>
  <si>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</si>
  <si>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</si>
  <si>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</si>
  <si>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</si>
  <si>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</si>
  <si>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</si>
  <si>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</si>
  <si>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</si>
  <si>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</si>
  <si>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</si>
  <si>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</si>
  <si>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</si>
  <si>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</si>
  <si>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</si>
  <si>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ежемесячное денежное вознаграждение за классное руководство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</si>
  <si>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</si>
  <si>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</si>
  <si>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</si>
  <si>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Код бюджетной классификации</t>
  </si>
  <si>
    <t>Доходов  бюджета города</t>
  </si>
  <si>
    <t>Доходы, всего</t>
  </si>
  <si>
    <t>048</t>
  </si>
  <si>
    <t>1 16 90040 04 0000 140</t>
  </si>
  <si>
    <t>060</t>
  </si>
  <si>
    <t>076</t>
  </si>
  <si>
    <t>1 16 25030 01 0000 140</t>
  </si>
  <si>
    <t>Управление охотничьего хозяйства Алтайского края</t>
  </si>
  <si>
    <t>081</t>
  </si>
  <si>
    <t>082</t>
  </si>
  <si>
    <t>092</t>
  </si>
  <si>
    <t>1 11 03040 04 0000 120</t>
  </si>
  <si>
    <t>2 02 04999 04 0000 151</t>
  </si>
  <si>
    <t>2 02 04012 04 0000 151</t>
  </si>
  <si>
    <t>2 02 03024 04 0000 151</t>
  </si>
  <si>
    <t>2 02 03021 04 0000 151</t>
  </si>
  <si>
    <t>2 02 03003 04 0000 151</t>
  </si>
  <si>
    <t>2 02 02999 04 0000 151</t>
  </si>
  <si>
    <t>2 02 02089 04 0001 151</t>
  </si>
  <si>
    <t>2 02 02088 04 0001 151</t>
  </si>
  <si>
    <t>2 02 02077 04 0000 151</t>
  </si>
  <si>
    <t>2 02 01001 04 0000 151</t>
  </si>
  <si>
    <t>1 17 05040 04 0000 180</t>
  </si>
  <si>
    <t>1 17 01040 04 0000 180</t>
  </si>
  <si>
    <t>106</t>
  </si>
  <si>
    <t>141</t>
  </si>
  <si>
    <t>Управление Федеральной службы по надзору в сфере защиты прав потребителей и благополучия человека по Алтайскому краю</t>
  </si>
  <si>
    <t>157</t>
  </si>
  <si>
    <t>161</t>
  </si>
  <si>
    <t>1 16 33040 04 0000 140</t>
  </si>
  <si>
    <t>166</t>
  </si>
  <si>
    <t>1 11 01040 04 0000 120</t>
  </si>
  <si>
    <t>1 11 05024 04 0000 120</t>
  </si>
  <si>
    <t>1 11 05034 04 0000 120</t>
  </si>
  <si>
    <t>1 11 07014 04 0000 120</t>
  </si>
  <si>
    <t>1 11 09044 04 0000 120</t>
  </si>
  <si>
    <t>1 14 06012 04 0000 430</t>
  </si>
  <si>
    <t>1 14 06024 04 0000 430</t>
  </si>
  <si>
    <t>Главное управление имущественных отношений Алтайского края</t>
  </si>
  <si>
    <t>177</t>
  </si>
  <si>
    <t>182</t>
  </si>
  <si>
    <t>188</t>
  </si>
  <si>
    <t>192</t>
  </si>
  <si>
    <t>Административно-хозяйственное управление администрации г.Барнаула</t>
  </si>
  <si>
    <t>318</t>
  </si>
  <si>
    <t>321</t>
  </si>
  <si>
    <t>322</t>
  </si>
  <si>
    <t>498</t>
  </si>
  <si>
    <t>Управление ветеринарии Алтайского края</t>
  </si>
  <si>
    <t>Комитет по земельным ресурсам и землеустройству города Барнаула</t>
  </si>
  <si>
    <t>1 01 02010 01 0000 110</t>
  </si>
  <si>
    <t>1 01 02030 01 0000 110</t>
  </si>
  <si>
    <t>1 01 02040 01 0000 110</t>
  </si>
  <si>
    <t>1 06 01020 04 0000 110</t>
  </si>
  <si>
    <t>1 06 06012 04 0000 110</t>
  </si>
  <si>
    <t>1 08 07150 01 0000 110</t>
  </si>
  <si>
    <t>1 06 06022 04 0000 110</t>
  </si>
  <si>
    <t>1 07 01020 01 0000 110</t>
  </si>
  <si>
    <t>1 07 01030 01 0000 110</t>
  </si>
  <si>
    <t>1 07 04010 01 0000 110</t>
  </si>
  <si>
    <t>1 08 03010 01 0000 110</t>
  </si>
  <si>
    <t>ДОХОДЫ</t>
  </si>
  <si>
    <t xml:space="preserve"> Доходы    от    продажи    земельных    участков,  государственная  собственность  на   которые   не  разграничена и  которые  расположены  в границах городских округов</t>
  </si>
  <si>
    <t xml:space="preserve">Комитет по финансам, налоговой и кредитной политике города Барнаула </t>
  </si>
  <si>
    <t>Управление Министерства юстиции Российской Федерации по Алтайскому краю</t>
  </si>
  <si>
    <t>050</t>
  </si>
  <si>
    <t>Управление природных ресурсов и охраны окружающей среды Алтайского края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</si>
  <si>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</si>
  <si>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</si>
  <si>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</si>
  <si>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2 02 03069 04 0000 151</t>
  </si>
  <si>
    <t>2 02 03070 04 0000 151</t>
  </si>
  <si>
    <t>Комитет администрации Алтайского края по финансам, налоговой и кредитной политике</t>
  </si>
  <si>
    <t>Проценты, полученные от предоставления бюджетных кредитов внутри страны за счет средств  бюджетов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</si>
  <si>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</si>
  <si>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096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</si>
  <si>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</si>
  <si>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Государственная инспекция труда в Алтайском крае</t>
  </si>
  <si>
    <t>Управление Алтайского края по труду и занятости населения</t>
  </si>
  <si>
    <t>150</t>
  </si>
  <si>
    <t>415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</si>
  <si>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</si>
  <si>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</si>
  <si>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910</t>
  </si>
  <si>
    <t>915</t>
  </si>
  <si>
    <t>919</t>
  </si>
  <si>
    <t>Комитет жилищно-коммунального хозяйства города Барнаула</t>
  </si>
  <si>
    <t>930</t>
  </si>
  <si>
    <t>940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</si>
  <si>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</si>
  <si>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</si>
  <si>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</si>
  <si>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</si>
  <si>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</si>
  <si>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991</t>
  </si>
  <si>
    <t>992</t>
  </si>
  <si>
    <t>993</t>
  </si>
  <si>
    <t>994</t>
  </si>
  <si>
    <t>995</t>
  </si>
  <si>
    <t>Комитет по управлению муниципальной собственностью города Барнаула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</si>
  <si>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</si>
  <si>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</si>
  <si>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       Приложение 1                         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</si>
  <si>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</si>
  <si>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с налогоплательщиков, выбравших в качестве объекта налогообложения доходы,  уменьшенные на величину расходов</t>
  </si>
  <si>
    <t>Денежные взыскания (штрафы) за нарушение законодательства в области обеспечения санитарно –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</si>
  <si>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</si>
  <si>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Комитет по строительству, архитектуре и развитию города Барнаула</t>
  </si>
  <si>
    <t xml:space="preserve">                    от _____________________  № ___</t>
  </si>
  <si>
    <t>2 19 04000 04 0000 151</t>
  </si>
  <si>
    <t>2 02 02009 04 0000 151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</si>
  <si>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</si>
  <si>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</si>
  <si>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152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</si>
  <si>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</si>
  <si>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</si>
  <si>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</si>
  <si>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</si>
  <si>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</si>
  <si>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</si>
  <si>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</si>
  <si>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</si>
  <si>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</si>
  <si>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</si>
  <si>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</si>
  <si>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1 05 03010 01 0000 110</t>
  </si>
  <si>
    <t>1 05 03020 01 0000 110</t>
  </si>
  <si>
    <t>Комитет по дорожному хозяйству, благоустройству, транспорту и связи города Барнаула</t>
  </si>
  <si>
    <t>906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</si>
  <si>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</si>
  <si>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реализацию федеральных целевых программ</t>
  </si>
  <si>
    <t>2 02 02051 04 0000 151</t>
  </si>
  <si>
    <t>912</t>
  </si>
  <si>
    <t>Управление единого заказчика в сфере капитального строительства города Барнаула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</si>
  <si>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</si>
  <si>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</si>
  <si>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</si>
  <si>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</si>
  <si>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160</t>
  </si>
  <si>
    <t>Межрегиональное управление Федеральной службы по регулированию алкогольного рынка по Сибирскому федеральному округу</t>
  </si>
  <si>
    <t>Главное управление Министерства внутренних дел Российской Федерации по Алтайскому краю</t>
  </si>
  <si>
    <t>908</t>
  </si>
  <si>
    <t>Избирательная комиссия муниципального образования города Барнаула</t>
  </si>
  <si>
    <t>Главного админист-ратора доходов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</si>
  <si>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 года №5-ФЗ           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</si>
  <si>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       «О ветеранах» и от 24 ноября 1995 года   №181-ФЗ «О социальной защите инвалидов в Российской Федерации»</t>
  </si>
  <si>
    <t>1 16 25010 01 6000 140</t>
  </si>
  <si>
    <t>1 16 25050 01 6000 140</t>
  </si>
  <si>
    <t>1 16 25060 01 6000 140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</si>
  <si>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</si>
  <si>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</si>
  <si>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1 16 25030 01 6000 140</t>
  </si>
  <si>
    <t>1 16 90040 04 6000 140</t>
  </si>
  <si>
    <t>083</t>
  </si>
  <si>
    <t>1 13 02994 04 0000 130</t>
  </si>
  <si>
    <t>Прочие доходы от компенсации затрат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</si>
  <si>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</si>
  <si>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</si>
  <si>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Прочие денежные взыскания (штрафы) за правонарушения в области дорожного движения</t>
  </si>
  <si>
    <t>1 16 30030 01 6000 140</t>
  </si>
  <si>
    <t>1 16 28000 01 6000 140</t>
  </si>
  <si>
    <t>1 16 33040 04 6000 140</t>
  </si>
  <si>
    <t>1 11 05012 04 0000 120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</si>
  <si>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</si>
  <si>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собственности, и осуществление полно-мочий по управлению и распоряжению которыми передано органам государст-венной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</si>
  <si>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1 16 90040 04 7000 140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</si>
  <si>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</si>
  <si>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</si>
  <si>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</si>
  <si>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</si>
  <si>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</si>
  <si>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</si>
  <si>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1 05 01050 01 0000 110</t>
  </si>
  <si>
    <t>1 09 04052 04 0000 110</t>
  </si>
  <si>
    <t>1 09 07012 04 0000 110</t>
  </si>
  <si>
    <t>1 09 07032 04 0000 110</t>
  </si>
  <si>
    <t>1 09 07052 04 0000 110</t>
  </si>
  <si>
    <t>1 16 03010 01 6000 140</t>
  </si>
  <si>
    <t>1 16 03030 01 6000 140</t>
  </si>
  <si>
    <t>1 16 06000 01 6000 140</t>
  </si>
  <si>
    <t>1 16 30013 01 6000 140</t>
  </si>
  <si>
    <t>1 16 21040 04 6000 140</t>
  </si>
  <si>
    <t>1 16 45000 01 6000 140</t>
  </si>
  <si>
    <t>Денежные взыскания (штрафы) за нарушение законодательства Российской Федерации о промышленной безопасности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</si>
  <si>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</si>
  <si>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</si>
  <si>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</si>
  <si>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выгодоприобре-тателями выступают получатели средств бюджетов городских округов</t>
  </si>
  <si>
    <t>1 16 28000 01 7000 140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</si>
  <si>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</si>
  <si>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</si>
  <si>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</si>
  <si>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</si>
  <si>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</si>
  <si>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</si>
  <si>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</si>
  <si>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1 12 01010 01 6000 120</t>
  </si>
  <si>
    <t>1 12 01020 01 6000 120</t>
  </si>
  <si>
    <t>1 12 01030 01 6000 120</t>
  </si>
  <si>
    <t>1 12 01040 01 6000 120</t>
  </si>
  <si>
    <t>1 12 01050 01 6000 120</t>
  </si>
  <si>
    <t xml:space="preserve">Управление Федеральной антимонопольной службы по Алтайскому краю </t>
  </si>
  <si>
    <t>Прокуратура Алтайского края</t>
  </si>
  <si>
    <t xml:space="preserve"> бюджета города по кодам классификации доходов бюджета за 2013 год</t>
  </si>
  <si>
    <t>Кассовое исполнение на 01.01.2014</t>
  </si>
  <si>
    <t>1 16 25020 01 6000 140</t>
  </si>
  <si>
    <t>Денежные взыскания (штрафы) за нарушение законодательства об особо охраняемых природных территориях</t>
  </si>
  <si>
    <t>Суммы по искам о возмещении вреда, причиненного окружающей среде, подлежащие зачислению в бюджеты городских округов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</si>
  <si>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</si>
  <si>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</si>
  <si>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</si>
  <si>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</si>
  <si>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</si>
  <si>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</si>
  <si>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</si>
  <si>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</si>
  <si>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</si>
  <si>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</si>
  <si>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</si>
  <si>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</si>
  <si>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2 07 04050 04 0000 180</t>
  </si>
  <si>
    <t>120</t>
  </si>
  <si>
    <t>Государственная инспекция Алтайского края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</si>
  <si>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</si>
  <si>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</si>
  <si>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148</t>
  </si>
  <si>
    <t>Управление Алтайского края по государственному регулированию цен и тарифов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</si>
  <si>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</si>
  <si>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</si>
  <si>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1 07 01060 01 0000 110</t>
  </si>
  <si>
    <t>Налог на добычу полезных ископаемых в виде угля</t>
  </si>
  <si>
    <t>Денежные взыскания (штрафы) за нарушение законодательства Российской Федерации об электроэнергетике</t>
  </si>
  <si>
    <t>1 16 41000 01 6000 140</t>
  </si>
  <si>
    <t>1 14 01040 04 0000 410</t>
  </si>
  <si>
    <t>Доходы от продажи квартир, находящихся в собственности городских округов</t>
  </si>
  <si>
    <t>1 16 35020 04 6000 140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</si>
  <si>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</si>
  <si>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нару-шение законодательства о налогах и сборах, предусмотренные статьями 116, 118, пунктом 2 статьи 119, статьей 119.1, пунктами 1 и 2 статьи 120, статьями 125, 126, 128, 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</si>
  <si>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Доходы     от    продажи    земельных   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</si>
  <si>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   от    продажи    земельных    участков,  государственная  собственность  на   которые   не  разграничена и  которые  расположены  в границах городских округов</t>
  </si>
  <si>
    <t>Территориальный орган Федеральной службы по надзору в сфере здравоохранения по Алтайскому краю (Территориальный орган Росздравнадзора по Алтайскому краю)</t>
  </si>
  <si>
    <t>Верхнеобское территориальное управление Федерального агентства по рыболовству (Верхнеобское территориальное управление Росрыболовства)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</si>
  <si>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</si>
  <si>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Управление Федеральной службы по надзору в сфере связи, информационных технологий и массовых коммуникаций по Алтайскому краю и Республике Алтай (Управление Роскомнадзора по Алтайскому краю и и Республике Алтай)</t>
  </si>
  <si>
    <t>Управление Федеральной службы по надзору в сфере защиты прав потребителей и благополучия человека  по железнодорожному транспорту (Управление Роспотребнадзора по железнодорожному транспорту)</t>
  </si>
  <si>
    <t>Территориальный орган Федеральной службы государственной статистики по Алтайскому краю (Алтайкрайстат)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</si>
  <si>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 (Главное управление МЧС России по Алтайскому краю)</t>
  </si>
  <si>
    <t>Управление Федеральной налоговой службы по Алтайскому краю (УФНС России по Алтайскому краю)</t>
  </si>
  <si>
    <t>Управление на транспорте Министерства внутренних дел Российской Федерации по Сибирскому федеральному округу (УТ МВД России по СФО)</t>
  </si>
  <si>
    <t>Управление Федеральной миграционной службы по Алтайскому краю (УФМС по Алтайскому краю)</t>
  </si>
  <si>
    <t xml:space="preserve">Управление Федеральной службы государственной регистрации, кадастра и картографии по Алтайскому краю (Управление Росреестра по Алтайскому краю)
</t>
  </si>
  <si>
    <t>Управление Федеральной службы судебных приставов по Алтайскому краю (УФССП России по Алтайскому краю)</t>
  </si>
  <si>
    <t xml:space="preserve">Сибирское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</si>
  <si>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природопользования (Росприроднадзора) по Алтайскому краю и Республике Алтай</t>
  </si>
  <si>
    <t>Управление Федеральной службы по ветеринарному и фитосанитарному надзору по Алтайскому краю и Республике Алтай</t>
  </si>
  <si>
    <t>Председатель комитета по бюджету, налоговой</t>
  </si>
  <si>
    <t xml:space="preserve">и кредитной политике городской Думы                                                                                        </t>
  </si>
  <si>
    <t>А.А. Солодилов</t>
  </si>
  <si>
    <t xml:space="preserve">                    к решению городской Думы</t>
  </si>
  <si>
    <t>Председатель комитета по финансам, налоговой</t>
  </si>
  <si>
    <t>и кредитной политике города Барнаула</t>
  </si>
  <si>
    <t>Н.А. Тиньгаева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</si>
</sst>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&quot;р.&quot;"/>
    <numFmt numFmtId="185" formatCode="0.0"/>
    <numFmt numFmtId="186" formatCode="#,##0.000"/>
    <numFmt numFmtId="187" formatCode="#,##0.0000"/>
    <numFmt numFmtId="188" formatCode="#,##0.00000"/>
    <numFmt numFmtId="189" formatCode="#,##0.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????_р_._-;_-@_-"/>
    <numFmt numFmtId="194" formatCode="_-* #,##0.0&quot;р.&quot;_-;\-* #,##0.0&quot;р.&quot;_-;_-* &quot;-&quot;??&quot;р.&quot;_-;_-@_-"/>
    <numFmt numFmtId="195" formatCode="_-* #,##0&quot;р.&quot;_-;\-* #,##0&quot;р.&quot;_-;_-* &quot;-&quot;??&quot;р.&quot;_-;_-@_-"/>
    <numFmt numFmtId="196" formatCode="[$-FC19]d\ mmmm\ yyyy\ &quot;г.&quot;"/>
    <numFmt numFmtId="197" formatCode="_-* #,##0.00000_р_._-;\-* #,##0.00000_р_._-;_-* &quot;-&quot;??????_р_._-;_-@_-"/>
    <numFmt numFmtId="198" formatCode="_-* #,##0.0000_р_._-;\-* #,##0.0000_р_._-;_-* &quot;-&quot;??????_р_._-;_-@_-"/>
    <numFmt numFmtId="199" formatCode="_-* #,##0.000_р_._-;\-* #,##0.000_р_._-;_-* &quot;-&quot;??????_р_._-;_-@_-"/>
    <numFmt numFmtId="200" formatCode="_-* #,##0.00_р_._-;\-* #,##0.00_р_._-;_-* &quot;-&quot;??????_р_._-;_-@_-"/>
    <numFmt numFmtId="201" formatCode="_-* #,##0.0_р_._-;\-* #,##0.0_р_._-;_-* &quot;-&quot;??????_р_._-;_-@_-"/>
    <numFmt numFmtId="202" formatCode="_-* #,##0_р_._-;\-* #,##0_р_._-;_-* &quot;-&quot;????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_-* #,##0.0_р_._-;\-* #,##0.0_р_._-;_-* &quot;-&quot;?_р_._-;_-@_-"/>
    <numFmt numFmtId="206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0" xfId="6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177" fontId="45" fillId="0" borderId="10" xfId="60" applyNumberFormat="1" applyFont="1" applyFill="1" applyBorder="1" applyAlignment="1">
      <alignment horizontal="right" wrapText="1"/>
    </xf>
    <xf numFmtId="177" fontId="46" fillId="0" borderId="10" xfId="60" applyNumberFormat="1" applyFont="1" applyFill="1" applyBorder="1" applyAlignment="1">
      <alignment horizontal="right" wrapText="1"/>
    </xf>
    <xf numFmtId="177" fontId="46" fillId="0" borderId="10" xfId="60" applyNumberFormat="1" applyFont="1" applyFill="1" applyBorder="1" applyAlignment="1">
      <alignment horizontal="right" wrapText="1" shrinkToFit="1"/>
    </xf>
    <xf numFmtId="203" fontId="45" fillId="0" borderId="0" xfId="60" applyNumberFormat="1" applyFont="1" applyFill="1" applyAlignment="1">
      <alignment/>
    </xf>
    <xf numFmtId="43" fontId="45" fillId="0" borderId="0" xfId="60" applyFont="1" applyFill="1" applyAlignment="1">
      <alignment horizontal="right"/>
    </xf>
    <xf numFmtId="0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right"/>
    </xf>
    <xf numFmtId="177" fontId="45" fillId="0" borderId="10" xfId="60" applyNumberFormat="1" applyFont="1" applyFill="1" applyBorder="1" applyAlignment="1">
      <alignment horizontal="right" wrapText="1" shrinkToFit="1"/>
    </xf>
    <xf numFmtId="203" fontId="45" fillId="0" borderId="0" xfId="6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3" fontId="45" fillId="0" borderId="10" xfId="6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6"/>
  <sheetViews>
    <sheetView tabSelected="1" zoomScalePageLayoutView="0" workbookViewId="0" topLeftCell="A1">
      <selection activeCell="G232" sqref="G232"/>
    </sheetView>
  </sheetViews>
  <sheetFormatPr defaultColWidth="9.00390625" defaultRowHeight="12.75"/>
  <cols>
    <col min="1" max="1" width="49.125" style="6" customWidth="1"/>
    <col min="2" max="2" width="13.75390625" style="2" customWidth="1"/>
    <col min="3" max="3" width="26.00390625" style="5" customWidth="1"/>
    <col min="4" max="4" width="19.00390625" style="32" customWidth="1"/>
    <col min="5" max="16384" width="9.125" style="5" customWidth="1"/>
  </cols>
  <sheetData>
    <row r="1" spans="1:4" ht="18.75">
      <c r="A1" s="1"/>
      <c r="B1" s="42" t="s">
        <v>140</v>
      </c>
      <c r="C1" s="42"/>
      <c r="D1" s="42"/>
    </row>
    <row r="2" spans="2:4" ht="18.75">
      <c r="B2" s="42" t="s">
        <v>296</v>
      </c>
      <c r="C2" s="42"/>
      <c r="D2" s="42"/>
    </row>
    <row r="3" spans="2:4" ht="18.75">
      <c r="B3" s="42" t="s">
        <v>146</v>
      </c>
      <c r="C3" s="42"/>
      <c r="D3" s="42"/>
    </row>
    <row r="4" ht="18.75">
      <c r="C4" s="3"/>
    </row>
    <row r="5" spans="1:4" ht="18.75">
      <c r="A5" s="46" t="s">
        <v>99</v>
      </c>
      <c r="B5" s="46"/>
      <c r="C5" s="46"/>
      <c r="D5" s="46"/>
    </row>
    <row r="6" spans="1:4" ht="18.75">
      <c r="A6" s="44" t="s">
        <v>241</v>
      </c>
      <c r="B6" s="44"/>
      <c r="C6" s="44"/>
      <c r="D6" s="44"/>
    </row>
    <row r="7" ht="18.75">
      <c r="B7" s="7"/>
    </row>
    <row r="8" spans="1:3" ht="18.75">
      <c r="A8" s="8"/>
      <c r="B8" s="9"/>
      <c r="C8" s="10"/>
    </row>
    <row r="9" spans="1:4" ht="18.75">
      <c r="A9" s="8"/>
      <c r="B9" s="11"/>
      <c r="C9" s="10"/>
      <c r="D9" s="33" t="s">
        <v>138</v>
      </c>
    </row>
    <row r="10" spans="1:4" ht="18.75">
      <c r="A10" s="48" t="s">
        <v>0</v>
      </c>
      <c r="B10" s="49" t="s">
        <v>37</v>
      </c>
      <c r="C10" s="49"/>
      <c r="D10" s="43" t="s">
        <v>242</v>
      </c>
    </row>
    <row r="11" spans="1:4" s="3" customFormat="1" ht="75">
      <c r="A11" s="48"/>
      <c r="B11" s="12" t="s">
        <v>181</v>
      </c>
      <c r="C11" s="12" t="s">
        <v>38</v>
      </c>
      <c r="D11" s="43"/>
    </row>
    <row r="12" spans="1:4" ht="18.75">
      <c r="A12" s="24">
        <v>1</v>
      </c>
      <c r="B12" s="39" t="s">
        <v>1</v>
      </c>
      <c r="C12" s="14">
        <v>3</v>
      </c>
      <c r="D12" s="34">
        <v>4</v>
      </c>
    </row>
    <row r="13" spans="1:4" s="2" customFormat="1" ht="19.5" customHeight="1">
      <c r="A13" s="27" t="s">
        <v>39</v>
      </c>
      <c r="B13" s="15"/>
      <c r="C13" s="17"/>
      <c r="D13" s="30">
        <f>D14+D27+D29+D31+D34+D41+D39+D43+D72+D74+D76+D81+D83+D88+D90+D92+D95+D97+D99+D101+D103+D107+D111+D142+D152+D155+D158+D160+D164+D166+D168+D173+D176+D178+D189+D192+D201+D206+D210+D214+D217+D221+D224+D227</f>
        <v>10277084.300000006</v>
      </c>
    </row>
    <row r="14" spans="1:4" s="2" customFormat="1" ht="74.25" customHeight="1">
      <c r="A14" s="27" t="s">
        <v>291</v>
      </c>
      <c r="B14" s="15" t="s">
        <v>40</v>
      </c>
      <c r="C14" s="17"/>
      <c r="D14" s="30">
        <f>D15+D16+D17+D18+D19+D20+D21+D22+D23+D24+D25+D26</f>
        <v>22976.299999999996</v>
      </c>
    </row>
    <row r="15" spans="1:4" s="2" customFormat="1" ht="56.25">
      <c r="A15" s="28" t="s">
        <v>227</v>
      </c>
      <c r="B15" s="13" t="s">
        <v>40</v>
      </c>
      <c r="C15" s="16" t="s">
        <v>234</v>
      </c>
      <c r="D15" s="35">
        <v>1909.1</v>
      </c>
    </row>
    <row r="16" spans="1:4" s="2" customFormat="1" ht="56.25">
      <c r="A16" s="28" t="s">
        <v>228</v>
      </c>
      <c r="B16" s="13" t="s">
        <v>40</v>
      </c>
      <c r="C16" s="16" t="s">
        <v>235</v>
      </c>
      <c r="D16" s="35">
        <v>297.6</v>
      </c>
    </row>
    <row r="17" spans="1:4" s="2" customFormat="1" ht="37.5">
      <c r="A17" s="28" t="s">
        <v>229</v>
      </c>
      <c r="B17" s="13" t="s">
        <v>40</v>
      </c>
      <c r="C17" s="16" t="s">
        <v>236</v>
      </c>
      <c r="D17" s="35">
        <v>2198.9</v>
      </c>
    </row>
    <row r="18" spans="1:4" s="2" customFormat="1" ht="37.5">
      <c r="A18" s="28" t="s">
        <v>230</v>
      </c>
      <c r="B18" s="13" t="s">
        <v>40</v>
      </c>
      <c r="C18" s="16" t="s">
        <v>237</v>
      </c>
      <c r="D18" s="35">
        <v>11472.4</v>
      </c>
    </row>
    <row r="19" spans="1:4" s="2" customFormat="1" ht="37.5">
      <c r="A19" s="28" t="s">
        <v>231</v>
      </c>
      <c r="B19" s="13" t="s">
        <v>40</v>
      </c>
      <c r="C19" s="16" t="s">
        <v>238</v>
      </c>
      <c r="D19" s="35">
        <v>0</v>
      </c>
    </row>
    <row r="20" spans="1:4" s="2" customFormat="1" ht="56.25">
      <c r="A20" s="28" t="s">
        <v>274</v>
      </c>
      <c r="B20" s="13" t="s">
        <v>40</v>
      </c>
      <c r="C20" s="16" t="s">
        <v>184</v>
      </c>
      <c r="D20" s="29">
        <v>2646.6</v>
      </c>
    </row>
    <row r="21" spans="1:4" s="2" customFormat="1" ht="56.25">
      <c r="A21" s="28" t="s">
        <v>244</v>
      </c>
      <c r="B21" s="13" t="s">
        <v>40</v>
      </c>
      <c r="C21" s="16" t="s">
        <v>243</v>
      </c>
      <c r="D21" s="29">
        <v>11.3</v>
      </c>
    </row>
    <row r="22" spans="1:4" ht="56.25">
      <c r="A22" s="28" t="s">
        <v>22</v>
      </c>
      <c r="B22" s="13" t="s">
        <v>40</v>
      </c>
      <c r="C22" s="16" t="s">
        <v>185</v>
      </c>
      <c r="D22" s="29">
        <v>4369.8</v>
      </c>
    </row>
    <row r="23" spans="1:4" ht="38.25" customHeight="1">
      <c r="A23" s="28" t="s">
        <v>23</v>
      </c>
      <c r="B23" s="13" t="s">
        <v>40</v>
      </c>
      <c r="C23" s="16" t="s">
        <v>186</v>
      </c>
      <c r="D23" s="29">
        <v>65</v>
      </c>
    </row>
    <row r="24" spans="1:4" ht="75">
      <c r="A24" s="28" t="s">
        <v>245</v>
      </c>
      <c r="B24" s="13" t="s">
        <v>40</v>
      </c>
      <c r="C24" s="16" t="s">
        <v>273</v>
      </c>
      <c r="D24" s="29">
        <v>3.6</v>
      </c>
    </row>
    <row r="25" spans="1:4" ht="131.25">
      <c r="A25" s="28" t="s">
        <v>188</v>
      </c>
      <c r="B25" s="13" t="s">
        <v>40</v>
      </c>
      <c r="C25" s="16" t="s">
        <v>187</v>
      </c>
      <c r="D25" s="29">
        <v>2</v>
      </c>
    </row>
    <row r="26" spans="1:4" ht="75">
      <c r="A26" s="28" t="s">
        <v>25</v>
      </c>
      <c r="B26" s="13" t="s">
        <v>40</v>
      </c>
      <c r="C26" s="16" t="s">
        <v>190</v>
      </c>
      <c r="D26" s="29">
        <v>0</v>
      </c>
    </row>
    <row r="27" spans="1:4" s="2" customFormat="1" ht="56.25">
      <c r="A27" s="27" t="s">
        <v>104</v>
      </c>
      <c r="B27" s="15" t="s">
        <v>103</v>
      </c>
      <c r="C27" s="17"/>
      <c r="D27" s="30">
        <f>D28</f>
        <v>1313.9</v>
      </c>
    </row>
    <row r="28" spans="1:4" ht="75">
      <c r="A28" s="28" t="s">
        <v>25</v>
      </c>
      <c r="B28" s="13" t="s">
        <v>103</v>
      </c>
      <c r="C28" s="16" t="s">
        <v>41</v>
      </c>
      <c r="D28" s="29">
        <v>1313.9</v>
      </c>
    </row>
    <row r="29" spans="1:4" s="2" customFormat="1" ht="95.25" customHeight="1">
      <c r="A29" s="27" t="s">
        <v>278</v>
      </c>
      <c r="B29" s="15" t="s">
        <v>42</v>
      </c>
      <c r="C29" s="16"/>
      <c r="D29" s="30">
        <f>D30</f>
        <v>201</v>
      </c>
    </row>
    <row r="30" spans="1:4" ht="75">
      <c r="A30" s="28" t="s">
        <v>25</v>
      </c>
      <c r="B30" s="13" t="s">
        <v>42</v>
      </c>
      <c r="C30" s="16" t="s">
        <v>190</v>
      </c>
      <c r="D30" s="29">
        <v>201</v>
      </c>
    </row>
    <row r="31" spans="1:4" ht="94.5" customHeight="1">
      <c r="A31" s="38" t="s">
        <v>279</v>
      </c>
      <c r="B31" s="15" t="s">
        <v>43</v>
      </c>
      <c r="C31" s="16"/>
      <c r="D31" s="30">
        <f>SUM(D32:D33)</f>
        <v>4274.2</v>
      </c>
    </row>
    <row r="32" spans="1:4" ht="75">
      <c r="A32" s="28" t="s">
        <v>232</v>
      </c>
      <c r="B32" s="13" t="s">
        <v>43</v>
      </c>
      <c r="C32" s="16" t="s">
        <v>189</v>
      </c>
      <c r="D32" s="29">
        <v>493.7</v>
      </c>
    </row>
    <row r="33" spans="1:4" ht="75">
      <c r="A33" s="28" t="s">
        <v>25</v>
      </c>
      <c r="B33" s="13" t="s">
        <v>43</v>
      </c>
      <c r="C33" s="16" t="s">
        <v>190</v>
      </c>
      <c r="D33" s="29">
        <v>3780.5</v>
      </c>
    </row>
    <row r="34" spans="1:4" ht="73.5" customHeight="1">
      <c r="A34" s="27" t="s">
        <v>292</v>
      </c>
      <c r="B34" s="15" t="s">
        <v>46</v>
      </c>
      <c r="C34" s="16"/>
      <c r="D34" s="30">
        <f>SUM(D35:D38)</f>
        <v>6740.5</v>
      </c>
    </row>
    <row r="35" spans="1:4" ht="75">
      <c r="A35" s="28" t="s">
        <v>232</v>
      </c>
      <c r="B35" s="13" t="s">
        <v>46</v>
      </c>
      <c r="C35" s="16" t="s">
        <v>189</v>
      </c>
      <c r="D35" s="29">
        <v>0</v>
      </c>
    </row>
    <row r="36" spans="1:4" ht="36.75" customHeight="1">
      <c r="A36" s="28" t="s">
        <v>23</v>
      </c>
      <c r="B36" s="13" t="s">
        <v>46</v>
      </c>
      <c r="C36" s="16" t="s">
        <v>186</v>
      </c>
      <c r="D36" s="29">
        <v>2741.5</v>
      </c>
    </row>
    <row r="37" spans="1:4" ht="131.25" customHeight="1">
      <c r="A37" s="28" t="s">
        <v>188</v>
      </c>
      <c r="B37" s="13" t="s">
        <v>46</v>
      </c>
      <c r="C37" s="16" t="s">
        <v>187</v>
      </c>
      <c r="D37" s="29">
        <v>5</v>
      </c>
    </row>
    <row r="38" spans="1:4" ht="75">
      <c r="A38" s="28" t="s">
        <v>25</v>
      </c>
      <c r="B38" s="13" t="s">
        <v>46</v>
      </c>
      <c r="C38" s="16" t="s">
        <v>190</v>
      </c>
      <c r="D38" s="29">
        <v>3994</v>
      </c>
    </row>
    <row r="39" spans="1:4" ht="37.5">
      <c r="A39" s="27" t="s">
        <v>86</v>
      </c>
      <c r="B39" s="15" t="s">
        <v>47</v>
      </c>
      <c r="C39" s="16"/>
      <c r="D39" s="30">
        <f>D40</f>
        <v>1897.2</v>
      </c>
    </row>
    <row r="40" spans="1:4" ht="75">
      <c r="A40" s="28" t="s">
        <v>25</v>
      </c>
      <c r="B40" s="13" t="s">
        <v>47</v>
      </c>
      <c r="C40" s="16" t="s">
        <v>41</v>
      </c>
      <c r="D40" s="29">
        <v>1897.2</v>
      </c>
    </row>
    <row r="41" spans="1:4" ht="37.5">
      <c r="A41" s="27" t="s">
        <v>45</v>
      </c>
      <c r="B41" s="15" t="s">
        <v>191</v>
      </c>
      <c r="C41" s="16"/>
      <c r="D41" s="30">
        <f>SUM(D42:D42)</f>
        <v>1350.5</v>
      </c>
    </row>
    <row r="42" spans="1:4" ht="75">
      <c r="A42" s="28" t="s">
        <v>232</v>
      </c>
      <c r="B42" s="13" t="s">
        <v>191</v>
      </c>
      <c r="C42" s="16" t="s">
        <v>44</v>
      </c>
      <c r="D42" s="29">
        <v>1350.5</v>
      </c>
    </row>
    <row r="43" spans="1:4" ht="38.25" customHeight="1">
      <c r="A43" s="27" t="s">
        <v>101</v>
      </c>
      <c r="B43" s="15" t="s">
        <v>48</v>
      </c>
      <c r="C43" s="16"/>
      <c r="D43" s="31">
        <f>SUM(D44:D71)</f>
        <v>3832489.3000000003</v>
      </c>
    </row>
    <row r="44" spans="1:4" ht="37.5">
      <c r="A44" s="28" t="s">
        <v>193</v>
      </c>
      <c r="B44" s="13" t="s">
        <v>48</v>
      </c>
      <c r="C44" s="16" t="s">
        <v>192</v>
      </c>
      <c r="D44" s="29">
        <v>37747</v>
      </c>
    </row>
    <row r="45" spans="1:4" ht="131.25">
      <c r="A45" s="28" t="s">
        <v>195</v>
      </c>
      <c r="B45" s="13" t="s">
        <v>48</v>
      </c>
      <c r="C45" s="16" t="s">
        <v>194</v>
      </c>
      <c r="D45" s="29">
        <v>10.3</v>
      </c>
    </row>
    <row r="46" spans="1:4" ht="93.75">
      <c r="A46" s="28" t="s">
        <v>105</v>
      </c>
      <c r="B46" s="13" t="s">
        <v>48</v>
      </c>
      <c r="C46" s="16" t="s">
        <v>106</v>
      </c>
      <c r="D46" s="29">
        <v>8345.3</v>
      </c>
    </row>
    <row r="47" spans="1:4" ht="95.25" customHeight="1">
      <c r="A47" s="28" t="s">
        <v>247</v>
      </c>
      <c r="B47" s="13" t="s">
        <v>48</v>
      </c>
      <c r="C47" s="16" t="s">
        <v>246</v>
      </c>
      <c r="D47" s="29">
        <v>677.8</v>
      </c>
    </row>
    <row r="48" spans="1:4" ht="75">
      <c r="A48" s="28" t="s">
        <v>25</v>
      </c>
      <c r="B48" s="13" t="s">
        <v>48</v>
      </c>
      <c r="C48" s="16" t="s">
        <v>41</v>
      </c>
      <c r="D48" s="29">
        <v>1645.5</v>
      </c>
    </row>
    <row r="49" spans="1:4" ht="37.5">
      <c r="A49" s="28" t="s">
        <v>27</v>
      </c>
      <c r="B49" s="13" t="s">
        <v>48</v>
      </c>
      <c r="C49" s="16" t="s">
        <v>60</v>
      </c>
      <c r="D49" s="29">
        <v>1.6</v>
      </c>
    </row>
    <row r="50" spans="1:4" ht="37.5" customHeight="1">
      <c r="A50" s="28" t="s">
        <v>28</v>
      </c>
      <c r="B50" s="13" t="s">
        <v>48</v>
      </c>
      <c r="C50" s="16" t="s">
        <v>59</v>
      </c>
      <c r="D50" s="29">
        <v>71289</v>
      </c>
    </row>
    <row r="51" spans="1:4" ht="56.25">
      <c r="A51" s="28" t="s">
        <v>249</v>
      </c>
      <c r="B51" s="13" t="s">
        <v>48</v>
      </c>
      <c r="C51" s="16" t="s">
        <v>248</v>
      </c>
      <c r="D51" s="29">
        <v>52840.5</v>
      </c>
    </row>
    <row r="52" spans="1:4" ht="75.75" customHeight="1">
      <c r="A52" s="28" t="s">
        <v>172</v>
      </c>
      <c r="B52" s="13" t="s">
        <v>48</v>
      </c>
      <c r="C52" s="16" t="s">
        <v>148</v>
      </c>
      <c r="D52" s="29">
        <v>11500</v>
      </c>
    </row>
    <row r="53" spans="1:4" ht="56.25">
      <c r="A53" s="28" t="s">
        <v>168</v>
      </c>
      <c r="B53" s="13" t="s">
        <v>48</v>
      </c>
      <c r="C53" s="16" t="s">
        <v>169</v>
      </c>
      <c r="D53" s="29">
        <v>171712.5</v>
      </c>
    </row>
    <row r="54" spans="1:4" ht="76.5" customHeight="1">
      <c r="A54" s="28" t="s">
        <v>29</v>
      </c>
      <c r="B54" s="13" t="s">
        <v>48</v>
      </c>
      <c r="C54" s="16" t="s">
        <v>58</v>
      </c>
      <c r="D54" s="29">
        <v>156496.5</v>
      </c>
    </row>
    <row r="55" spans="1:4" ht="130.5" customHeight="1">
      <c r="A55" s="28" t="s">
        <v>280</v>
      </c>
      <c r="B55" s="13" t="s">
        <v>48</v>
      </c>
      <c r="C55" s="16" t="s">
        <v>57</v>
      </c>
      <c r="D55" s="29">
        <v>30861.1</v>
      </c>
    </row>
    <row r="56" spans="1:4" ht="131.25" customHeight="1">
      <c r="A56" s="28" t="s">
        <v>251</v>
      </c>
      <c r="B56" s="13" t="s">
        <v>48</v>
      </c>
      <c r="C56" s="16" t="s">
        <v>250</v>
      </c>
      <c r="D56" s="29">
        <v>260960.1</v>
      </c>
    </row>
    <row r="57" spans="1:4" ht="75.75" customHeight="1">
      <c r="A57" s="28" t="s">
        <v>30</v>
      </c>
      <c r="B57" s="13" t="s">
        <v>48</v>
      </c>
      <c r="C57" s="16" t="s">
        <v>56</v>
      </c>
      <c r="D57" s="29">
        <v>4875.9</v>
      </c>
    </row>
    <row r="58" spans="1:4" ht="77.25" customHeight="1">
      <c r="A58" s="28" t="s">
        <v>253</v>
      </c>
      <c r="B58" s="13" t="s">
        <v>48</v>
      </c>
      <c r="C58" s="16" t="s">
        <v>252</v>
      </c>
      <c r="D58" s="29">
        <v>42112.6</v>
      </c>
    </row>
    <row r="59" spans="1:4" ht="56.25" customHeight="1">
      <c r="A59" s="28" t="s">
        <v>150</v>
      </c>
      <c r="B59" s="13" t="s">
        <v>48</v>
      </c>
      <c r="C59" s="16" t="s">
        <v>149</v>
      </c>
      <c r="D59" s="29">
        <v>37773.2</v>
      </c>
    </row>
    <row r="60" spans="1:4" ht="56.25" customHeight="1">
      <c r="A60" s="28" t="s">
        <v>255</v>
      </c>
      <c r="B60" s="13" t="s">
        <v>48</v>
      </c>
      <c r="C60" s="16" t="s">
        <v>254</v>
      </c>
      <c r="D60" s="29">
        <v>645501.6</v>
      </c>
    </row>
    <row r="61" spans="1:4" ht="37.5">
      <c r="A61" s="28" t="s">
        <v>31</v>
      </c>
      <c r="B61" s="13" t="s">
        <v>48</v>
      </c>
      <c r="C61" s="16" t="s">
        <v>55</v>
      </c>
      <c r="D61" s="29">
        <v>367273.5</v>
      </c>
    </row>
    <row r="62" spans="1:4" ht="54.75" customHeight="1">
      <c r="A62" s="28" t="s">
        <v>32</v>
      </c>
      <c r="B62" s="13" t="s">
        <v>48</v>
      </c>
      <c r="C62" s="16" t="s">
        <v>54</v>
      </c>
      <c r="D62" s="29">
        <v>23214.3</v>
      </c>
    </row>
    <row r="63" spans="1:4" ht="56.25" customHeight="1">
      <c r="A63" s="28" t="s">
        <v>33</v>
      </c>
      <c r="B63" s="13" t="s">
        <v>48</v>
      </c>
      <c r="C63" s="16" t="s">
        <v>53</v>
      </c>
      <c r="D63" s="29">
        <v>41058</v>
      </c>
    </row>
    <row r="64" spans="1:4" ht="56.25" customHeight="1">
      <c r="A64" s="28" t="s">
        <v>141</v>
      </c>
      <c r="B64" s="13" t="s">
        <v>48</v>
      </c>
      <c r="C64" s="16" t="s">
        <v>52</v>
      </c>
      <c r="D64" s="29">
        <v>1750909.4</v>
      </c>
    </row>
    <row r="65" spans="1:4" ht="167.25" customHeight="1">
      <c r="A65" s="28" t="s">
        <v>182</v>
      </c>
      <c r="B65" s="13" t="s">
        <v>48</v>
      </c>
      <c r="C65" s="16" t="s">
        <v>108</v>
      </c>
      <c r="D65" s="29">
        <v>101338.6</v>
      </c>
    </row>
    <row r="66" spans="1:4" ht="129.75" customHeight="1">
      <c r="A66" s="28" t="s">
        <v>183</v>
      </c>
      <c r="B66" s="13" t="s">
        <v>48</v>
      </c>
      <c r="C66" s="16" t="s">
        <v>109</v>
      </c>
      <c r="D66" s="29">
        <v>13297.5</v>
      </c>
    </row>
    <row r="67" spans="1:4" ht="96" customHeight="1">
      <c r="A67" s="28" t="s">
        <v>34</v>
      </c>
      <c r="B67" s="13" t="s">
        <v>48</v>
      </c>
      <c r="C67" s="16" t="s">
        <v>51</v>
      </c>
      <c r="D67" s="29">
        <v>37219.9</v>
      </c>
    </row>
    <row r="68" spans="1:4" ht="39.75" customHeight="1">
      <c r="A68" s="28" t="s">
        <v>35</v>
      </c>
      <c r="B68" s="13" t="s">
        <v>48</v>
      </c>
      <c r="C68" s="16" t="s">
        <v>50</v>
      </c>
      <c r="D68" s="29">
        <v>1320.5</v>
      </c>
    </row>
    <row r="69" spans="1:4" ht="56.25" customHeight="1">
      <c r="A69" s="28" t="s">
        <v>257</v>
      </c>
      <c r="B69" s="13" t="s">
        <v>48</v>
      </c>
      <c r="C69" s="16" t="s">
        <v>256</v>
      </c>
      <c r="D69" s="29">
        <v>3300</v>
      </c>
    </row>
    <row r="70" spans="1:4" ht="37.5">
      <c r="A70" s="28" t="s">
        <v>36</v>
      </c>
      <c r="B70" s="13" t="s">
        <v>48</v>
      </c>
      <c r="C70" s="16" t="s">
        <v>258</v>
      </c>
      <c r="D70" s="29">
        <v>2159.7</v>
      </c>
    </row>
    <row r="71" spans="1:4" ht="75">
      <c r="A71" s="28" t="s">
        <v>107</v>
      </c>
      <c r="B71" s="13" t="s">
        <v>48</v>
      </c>
      <c r="C71" s="16" t="s">
        <v>147</v>
      </c>
      <c r="D71" s="29">
        <v>-42952.6</v>
      </c>
    </row>
    <row r="72" spans="1:4" ht="56.25">
      <c r="A72" s="27" t="s">
        <v>110</v>
      </c>
      <c r="B72" s="15" t="s">
        <v>48</v>
      </c>
      <c r="C72" s="17"/>
      <c r="D72" s="31">
        <f>D73</f>
        <v>0</v>
      </c>
    </row>
    <row r="73" spans="1:4" s="2" customFormat="1" ht="95.25" customHeight="1">
      <c r="A73" s="28" t="s">
        <v>24</v>
      </c>
      <c r="B73" s="13" t="s">
        <v>48</v>
      </c>
      <c r="C73" s="16" t="s">
        <v>67</v>
      </c>
      <c r="D73" s="29">
        <v>0</v>
      </c>
    </row>
    <row r="74" spans="1:4" ht="114" customHeight="1">
      <c r="A74" s="25" t="s">
        <v>281</v>
      </c>
      <c r="B74" s="15" t="s">
        <v>113</v>
      </c>
      <c r="C74" s="17"/>
      <c r="D74" s="31">
        <f>D75</f>
        <v>1829.9</v>
      </c>
    </row>
    <row r="75" spans="1:4" s="2" customFormat="1" ht="75">
      <c r="A75" s="26" t="s">
        <v>112</v>
      </c>
      <c r="B75" s="13" t="s">
        <v>113</v>
      </c>
      <c r="C75" s="16" t="s">
        <v>190</v>
      </c>
      <c r="D75" s="29">
        <v>1829.9</v>
      </c>
    </row>
    <row r="76" spans="1:4" ht="94.5" customHeight="1">
      <c r="A76" s="27" t="s">
        <v>114</v>
      </c>
      <c r="B76" s="15" t="s">
        <v>62</v>
      </c>
      <c r="C76" s="16"/>
      <c r="D76" s="31">
        <f>SUM(D77:D80)</f>
        <v>594.7</v>
      </c>
    </row>
    <row r="77" spans="1:4" ht="56.25">
      <c r="A77" s="28" t="s">
        <v>22</v>
      </c>
      <c r="B77" s="13" t="s">
        <v>62</v>
      </c>
      <c r="C77" s="16" t="s">
        <v>185</v>
      </c>
      <c r="D77" s="36">
        <v>8.5</v>
      </c>
    </row>
    <row r="78" spans="1:4" ht="56.25">
      <c r="A78" s="28" t="s">
        <v>196</v>
      </c>
      <c r="B78" s="13" t="s">
        <v>62</v>
      </c>
      <c r="C78" s="16" t="s">
        <v>197</v>
      </c>
      <c r="D78" s="29">
        <v>1</v>
      </c>
    </row>
    <row r="79" spans="1:4" ht="131.25">
      <c r="A79" s="28" t="s">
        <v>188</v>
      </c>
      <c r="B79" s="13" t="s">
        <v>62</v>
      </c>
      <c r="C79" s="16" t="s">
        <v>187</v>
      </c>
      <c r="D79" s="29">
        <v>9</v>
      </c>
    </row>
    <row r="80" spans="1:4" ht="75">
      <c r="A80" s="28" t="s">
        <v>25</v>
      </c>
      <c r="B80" s="13" t="s">
        <v>62</v>
      </c>
      <c r="C80" s="16" t="s">
        <v>190</v>
      </c>
      <c r="D80" s="29">
        <v>576.2</v>
      </c>
    </row>
    <row r="81" spans="1:4" ht="37.5">
      <c r="A81" s="25" t="s">
        <v>260</v>
      </c>
      <c r="B81" s="15" t="s">
        <v>259</v>
      </c>
      <c r="C81" s="17"/>
      <c r="D81" s="31">
        <f>D82</f>
        <v>12399.7</v>
      </c>
    </row>
    <row r="82" spans="1:4" s="2" customFormat="1" ht="75">
      <c r="A82" s="26" t="s">
        <v>112</v>
      </c>
      <c r="B82" s="13" t="s">
        <v>259</v>
      </c>
      <c r="C82" s="16" t="s">
        <v>41</v>
      </c>
      <c r="D82" s="29">
        <v>12399.7</v>
      </c>
    </row>
    <row r="83" spans="1:4" ht="75.75" customHeight="1">
      <c r="A83" s="27" t="s">
        <v>64</v>
      </c>
      <c r="B83" s="15" t="s">
        <v>63</v>
      </c>
      <c r="C83" s="16"/>
      <c r="D83" s="31">
        <f>SUM(D84:D87)</f>
        <v>14189.3</v>
      </c>
    </row>
    <row r="84" spans="1:4" ht="93.75" customHeight="1">
      <c r="A84" s="28" t="s">
        <v>262</v>
      </c>
      <c r="B84" s="13" t="s">
        <v>63</v>
      </c>
      <c r="C84" s="16" t="s">
        <v>261</v>
      </c>
      <c r="D84" s="36">
        <v>12.8</v>
      </c>
    </row>
    <row r="85" spans="1:4" ht="56.25">
      <c r="A85" s="28" t="s">
        <v>22</v>
      </c>
      <c r="B85" s="13" t="s">
        <v>63</v>
      </c>
      <c r="C85" s="16" t="s">
        <v>185</v>
      </c>
      <c r="D85" s="29">
        <v>27</v>
      </c>
    </row>
    <row r="86" spans="1:4" ht="112.5">
      <c r="A86" s="28" t="s">
        <v>144</v>
      </c>
      <c r="B86" s="13" t="s">
        <v>63</v>
      </c>
      <c r="C86" s="16" t="s">
        <v>198</v>
      </c>
      <c r="D86" s="29">
        <v>13046.6</v>
      </c>
    </row>
    <row r="87" spans="1:4" ht="75">
      <c r="A87" s="28" t="s">
        <v>25</v>
      </c>
      <c r="B87" s="13" t="s">
        <v>63</v>
      </c>
      <c r="C87" s="16" t="s">
        <v>190</v>
      </c>
      <c r="D87" s="29">
        <v>1102.9</v>
      </c>
    </row>
    <row r="88" spans="1:4" ht="113.25" customHeight="1">
      <c r="A88" s="27" t="s">
        <v>282</v>
      </c>
      <c r="B88" s="15" t="s">
        <v>63</v>
      </c>
      <c r="C88" s="16"/>
      <c r="D88" s="31">
        <f>D89</f>
        <v>53</v>
      </c>
    </row>
    <row r="89" spans="1:4" ht="112.5">
      <c r="A89" s="28" t="s">
        <v>144</v>
      </c>
      <c r="B89" s="13" t="s">
        <v>63</v>
      </c>
      <c r="C89" s="16" t="s">
        <v>198</v>
      </c>
      <c r="D89" s="29">
        <v>53</v>
      </c>
    </row>
    <row r="90" spans="1:4" ht="56.25">
      <c r="A90" s="25" t="s">
        <v>264</v>
      </c>
      <c r="B90" s="15" t="s">
        <v>263</v>
      </c>
      <c r="C90" s="17"/>
      <c r="D90" s="31">
        <f>SUM(D91)</f>
        <v>100</v>
      </c>
    </row>
    <row r="91" spans="1:4" ht="75">
      <c r="A91" s="26" t="s">
        <v>112</v>
      </c>
      <c r="B91" s="13" t="s">
        <v>263</v>
      </c>
      <c r="C91" s="16" t="s">
        <v>41</v>
      </c>
      <c r="D91" s="29">
        <v>100</v>
      </c>
    </row>
    <row r="92" spans="1:4" ht="37.5">
      <c r="A92" s="25" t="s">
        <v>115</v>
      </c>
      <c r="B92" s="15" t="s">
        <v>117</v>
      </c>
      <c r="C92" s="17"/>
      <c r="D92" s="31">
        <f>SUM(D93:D94)</f>
        <v>430.2</v>
      </c>
    </row>
    <row r="93" spans="1:4" ht="131.25">
      <c r="A93" s="28" t="s">
        <v>188</v>
      </c>
      <c r="B93" s="13" t="s">
        <v>117</v>
      </c>
      <c r="C93" s="16" t="s">
        <v>187</v>
      </c>
      <c r="D93" s="36">
        <v>291.2</v>
      </c>
    </row>
    <row r="94" spans="1:4" s="2" customFormat="1" ht="75">
      <c r="A94" s="26" t="s">
        <v>112</v>
      </c>
      <c r="B94" s="13" t="s">
        <v>117</v>
      </c>
      <c r="C94" s="16" t="s">
        <v>190</v>
      </c>
      <c r="D94" s="29">
        <v>139</v>
      </c>
    </row>
    <row r="95" spans="1:4" ht="37.5">
      <c r="A95" s="25" t="s">
        <v>116</v>
      </c>
      <c r="B95" s="15" t="s">
        <v>151</v>
      </c>
      <c r="C95" s="17"/>
      <c r="D95" s="31">
        <f>D96</f>
        <v>65.3</v>
      </c>
    </row>
    <row r="96" spans="1:4" s="2" customFormat="1" ht="75">
      <c r="A96" s="26" t="s">
        <v>112</v>
      </c>
      <c r="B96" s="13" t="s">
        <v>151</v>
      </c>
      <c r="C96" s="16" t="s">
        <v>41</v>
      </c>
      <c r="D96" s="29">
        <v>65.3</v>
      </c>
    </row>
    <row r="97" spans="1:4" ht="56.25" customHeight="1">
      <c r="A97" s="27" t="s">
        <v>283</v>
      </c>
      <c r="B97" s="15" t="s">
        <v>65</v>
      </c>
      <c r="C97" s="16"/>
      <c r="D97" s="31">
        <f>SUM(D98)</f>
        <v>375.1</v>
      </c>
    </row>
    <row r="98" spans="1:4" ht="75">
      <c r="A98" s="28" t="s">
        <v>25</v>
      </c>
      <c r="B98" s="13" t="s">
        <v>65</v>
      </c>
      <c r="C98" s="16" t="s">
        <v>190</v>
      </c>
      <c r="D98" s="29">
        <v>375.1</v>
      </c>
    </row>
    <row r="99" spans="1:4" ht="75.75" customHeight="1">
      <c r="A99" s="27" t="s">
        <v>177</v>
      </c>
      <c r="B99" s="15" t="s">
        <v>176</v>
      </c>
      <c r="C99" s="16"/>
      <c r="D99" s="31">
        <f>D100</f>
        <v>0</v>
      </c>
    </row>
    <row r="100" spans="1:4" ht="93.75" customHeight="1">
      <c r="A100" s="28" t="s">
        <v>262</v>
      </c>
      <c r="B100" s="13" t="s">
        <v>176</v>
      </c>
      <c r="C100" s="16" t="s">
        <v>261</v>
      </c>
      <c r="D100" s="29">
        <v>0</v>
      </c>
    </row>
    <row r="101" spans="1:4" ht="56.25">
      <c r="A101" s="27" t="s">
        <v>239</v>
      </c>
      <c r="B101" s="15" t="s">
        <v>66</v>
      </c>
      <c r="C101" s="16"/>
      <c r="D101" s="31">
        <f>SUM(D102)</f>
        <v>1063.6</v>
      </c>
    </row>
    <row r="102" spans="1:4" ht="93.75" customHeight="1">
      <c r="A102" s="28" t="s">
        <v>24</v>
      </c>
      <c r="B102" s="13" t="s">
        <v>66</v>
      </c>
      <c r="C102" s="16" t="s">
        <v>199</v>
      </c>
      <c r="D102" s="29">
        <v>1063.6</v>
      </c>
    </row>
    <row r="103" spans="1:4" ht="37.5">
      <c r="A103" s="27" t="s">
        <v>76</v>
      </c>
      <c r="B103" s="15" t="s">
        <v>68</v>
      </c>
      <c r="C103" s="16"/>
      <c r="D103" s="31">
        <f>SUM(D104:D106)</f>
        <v>605059.6</v>
      </c>
    </row>
    <row r="104" spans="1:4" ht="133.5" customHeight="1">
      <c r="A104" s="28" t="s">
        <v>17</v>
      </c>
      <c r="B104" s="13" t="s">
        <v>68</v>
      </c>
      <c r="C104" s="16" t="s">
        <v>200</v>
      </c>
      <c r="D104" s="29">
        <v>499895.8</v>
      </c>
    </row>
    <row r="105" spans="1:4" ht="207" customHeight="1">
      <c r="A105" s="28" t="s">
        <v>202</v>
      </c>
      <c r="B105" s="13" t="s">
        <v>68</v>
      </c>
      <c r="C105" s="16" t="s">
        <v>201</v>
      </c>
      <c r="D105" s="29">
        <v>250.1</v>
      </c>
    </row>
    <row r="106" spans="1:4" ht="93.75">
      <c r="A106" s="28" t="s">
        <v>100</v>
      </c>
      <c r="B106" s="13" t="s">
        <v>68</v>
      </c>
      <c r="C106" s="16" t="s">
        <v>74</v>
      </c>
      <c r="D106" s="29">
        <v>104913.7</v>
      </c>
    </row>
    <row r="107" spans="1:4" ht="131.25" customHeight="1">
      <c r="A107" s="25" t="s">
        <v>284</v>
      </c>
      <c r="B107" s="15" t="s">
        <v>77</v>
      </c>
      <c r="C107" s="16"/>
      <c r="D107" s="31">
        <f>SUM(D108:D110)</f>
        <v>47.4</v>
      </c>
    </row>
    <row r="108" spans="1:4" ht="131.25">
      <c r="A108" s="26" t="s">
        <v>188</v>
      </c>
      <c r="B108" s="13" t="s">
        <v>77</v>
      </c>
      <c r="C108" s="16" t="s">
        <v>187</v>
      </c>
      <c r="D108" s="29">
        <v>30</v>
      </c>
    </row>
    <row r="109" spans="1:4" ht="75">
      <c r="A109" s="26" t="s">
        <v>25</v>
      </c>
      <c r="B109" s="13" t="s">
        <v>77</v>
      </c>
      <c r="C109" s="16" t="s">
        <v>190</v>
      </c>
      <c r="D109" s="29">
        <v>-10</v>
      </c>
    </row>
    <row r="110" spans="1:4" ht="75">
      <c r="A110" s="26" t="s">
        <v>25</v>
      </c>
      <c r="B110" s="13" t="s">
        <v>77</v>
      </c>
      <c r="C110" s="16" t="s">
        <v>203</v>
      </c>
      <c r="D110" s="29">
        <v>27.4</v>
      </c>
    </row>
    <row r="111" spans="1:4" ht="56.25">
      <c r="A111" s="27" t="s">
        <v>285</v>
      </c>
      <c r="B111" s="15" t="s">
        <v>78</v>
      </c>
      <c r="C111" s="16"/>
      <c r="D111" s="31">
        <f>SUM(D112:D141)</f>
        <v>4966175.1000000015</v>
      </c>
    </row>
    <row r="112" spans="1:4" ht="132" customHeight="1">
      <c r="A112" s="28" t="s">
        <v>205</v>
      </c>
      <c r="B112" s="13" t="s">
        <v>78</v>
      </c>
      <c r="C112" s="16" t="s">
        <v>88</v>
      </c>
      <c r="D112" s="29">
        <v>2481893.6</v>
      </c>
    </row>
    <row r="113" spans="1:4" ht="207" customHeight="1">
      <c r="A113" s="28" t="s">
        <v>206</v>
      </c>
      <c r="B113" s="13" t="s">
        <v>78</v>
      </c>
      <c r="C113" s="16" t="s">
        <v>204</v>
      </c>
      <c r="D113" s="29">
        <v>34925.4</v>
      </c>
    </row>
    <row r="114" spans="1:4" ht="74.25" customHeight="1">
      <c r="A114" s="28" t="s">
        <v>207</v>
      </c>
      <c r="B114" s="13" t="s">
        <v>78</v>
      </c>
      <c r="C114" s="16" t="s">
        <v>89</v>
      </c>
      <c r="D114" s="29">
        <v>23305.7</v>
      </c>
    </row>
    <row r="115" spans="1:4" ht="150" customHeight="1">
      <c r="A115" s="28" t="s">
        <v>208</v>
      </c>
      <c r="B115" s="13" t="s">
        <v>78</v>
      </c>
      <c r="C115" s="16" t="s">
        <v>90</v>
      </c>
      <c r="D115" s="29">
        <v>28957.6</v>
      </c>
    </row>
    <row r="116" spans="1:4" ht="57" customHeight="1">
      <c r="A116" s="28" t="s">
        <v>153</v>
      </c>
      <c r="B116" s="13" t="s">
        <v>78</v>
      </c>
      <c r="C116" s="16" t="s">
        <v>152</v>
      </c>
      <c r="D116" s="29">
        <v>519091.6</v>
      </c>
    </row>
    <row r="117" spans="1:4" ht="75" customHeight="1">
      <c r="A117" s="28" t="s">
        <v>154</v>
      </c>
      <c r="B117" s="13" t="s">
        <v>78</v>
      </c>
      <c r="C117" s="16" t="s">
        <v>155</v>
      </c>
      <c r="D117" s="29">
        <v>-3114.9</v>
      </c>
    </row>
    <row r="118" spans="1:4" ht="76.5" customHeight="1">
      <c r="A118" s="28" t="s">
        <v>142</v>
      </c>
      <c r="B118" s="13" t="s">
        <v>78</v>
      </c>
      <c r="C118" s="16" t="s">
        <v>156</v>
      </c>
      <c r="D118" s="29">
        <v>173400.6</v>
      </c>
    </row>
    <row r="119" spans="1:4" ht="94.5" customHeight="1">
      <c r="A119" s="28" t="s">
        <v>158</v>
      </c>
      <c r="B119" s="13" t="s">
        <v>78</v>
      </c>
      <c r="C119" s="16" t="s">
        <v>157</v>
      </c>
      <c r="D119" s="29">
        <v>-827.7</v>
      </c>
    </row>
    <row r="120" spans="1:4" ht="36.75" customHeight="1">
      <c r="A120" s="28" t="s">
        <v>209</v>
      </c>
      <c r="B120" s="13" t="s">
        <v>78</v>
      </c>
      <c r="C120" s="16" t="s">
        <v>210</v>
      </c>
      <c r="D120" s="29">
        <v>106104</v>
      </c>
    </row>
    <row r="121" spans="1:4" ht="37.5">
      <c r="A121" s="28" t="s">
        <v>2</v>
      </c>
      <c r="B121" s="13" t="s">
        <v>78</v>
      </c>
      <c r="C121" s="16" t="s">
        <v>159</v>
      </c>
      <c r="D121" s="29">
        <v>384882.4</v>
      </c>
    </row>
    <row r="122" spans="1:4" ht="75">
      <c r="A122" s="28" t="s">
        <v>161</v>
      </c>
      <c r="B122" s="13" t="s">
        <v>78</v>
      </c>
      <c r="C122" s="16" t="s">
        <v>160</v>
      </c>
      <c r="D122" s="29">
        <v>990.2</v>
      </c>
    </row>
    <row r="123" spans="1:4" ht="18.75">
      <c r="A123" s="28" t="s">
        <v>3</v>
      </c>
      <c r="B123" s="13" t="s">
        <v>78</v>
      </c>
      <c r="C123" s="16" t="s">
        <v>163</v>
      </c>
      <c r="D123" s="29">
        <v>5118.1</v>
      </c>
    </row>
    <row r="124" spans="1:4" ht="56.25">
      <c r="A124" s="28" t="s">
        <v>162</v>
      </c>
      <c r="B124" s="13" t="s">
        <v>78</v>
      </c>
      <c r="C124" s="16" t="s">
        <v>164</v>
      </c>
      <c r="D124" s="29">
        <v>38.2</v>
      </c>
    </row>
    <row r="125" spans="1:4" ht="56.25" customHeight="1">
      <c r="A125" s="28" t="s">
        <v>266</v>
      </c>
      <c r="B125" s="13" t="s">
        <v>78</v>
      </c>
      <c r="C125" s="16" t="s">
        <v>265</v>
      </c>
      <c r="D125" s="29">
        <v>4850.2</v>
      </c>
    </row>
    <row r="126" spans="1:4" ht="93.75">
      <c r="A126" s="28" t="s">
        <v>4</v>
      </c>
      <c r="B126" s="13" t="s">
        <v>78</v>
      </c>
      <c r="C126" s="16" t="s">
        <v>91</v>
      </c>
      <c r="D126" s="29">
        <v>186227.4</v>
      </c>
    </row>
    <row r="127" spans="1:4" ht="131.25">
      <c r="A127" s="28" t="s">
        <v>5</v>
      </c>
      <c r="B127" s="13" t="s">
        <v>78</v>
      </c>
      <c r="C127" s="16" t="s">
        <v>92</v>
      </c>
      <c r="D127" s="29">
        <v>65911.8</v>
      </c>
    </row>
    <row r="128" spans="1:4" ht="131.25">
      <c r="A128" s="28" t="s">
        <v>6</v>
      </c>
      <c r="B128" s="13" t="s">
        <v>78</v>
      </c>
      <c r="C128" s="16" t="s">
        <v>94</v>
      </c>
      <c r="D128" s="29">
        <v>852959.6</v>
      </c>
    </row>
    <row r="129" spans="1:4" ht="35.25" customHeight="1">
      <c r="A129" s="28" t="s">
        <v>7</v>
      </c>
      <c r="B129" s="13" t="s">
        <v>78</v>
      </c>
      <c r="C129" s="16" t="s">
        <v>95</v>
      </c>
      <c r="D129" s="29">
        <v>5593.3</v>
      </c>
    </row>
    <row r="130" spans="1:4" ht="56.25">
      <c r="A130" s="28" t="s">
        <v>8</v>
      </c>
      <c r="B130" s="13" t="s">
        <v>78</v>
      </c>
      <c r="C130" s="16" t="s">
        <v>96</v>
      </c>
      <c r="D130" s="29">
        <v>1367</v>
      </c>
    </row>
    <row r="131" spans="1:4" ht="37.5">
      <c r="A131" s="28" t="s">
        <v>268</v>
      </c>
      <c r="B131" s="13" t="s">
        <v>78</v>
      </c>
      <c r="C131" s="16" t="s">
        <v>267</v>
      </c>
      <c r="D131" s="29">
        <v>0.2</v>
      </c>
    </row>
    <row r="132" spans="1:4" ht="37.5">
      <c r="A132" s="28" t="s">
        <v>9</v>
      </c>
      <c r="B132" s="13" t="s">
        <v>78</v>
      </c>
      <c r="C132" s="16" t="s">
        <v>97</v>
      </c>
      <c r="D132" s="29">
        <v>2045.6</v>
      </c>
    </row>
    <row r="133" spans="1:4" ht="93.75">
      <c r="A133" s="28" t="s">
        <v>139</v>
      </c>
      <c r="B133" s="13" t="s">
        <v>78</v>
      </c>
      <c r="C133" s="16" t="s">
        <v>98</v>
      </c>
      <c r="D133" s="29">
        <v>89596.7</v>
      </c>
    </row>
    <row r="134" spans="1:4" ht="75">
      <c r="A134" s="28" t="s">
        <v>11</v>
      </c>
      <c r="B134" s="13" t="s">
        <v>78</v>
      </c>
      <c r="C134" s="16" t="s">
        <v>211</v>
      </c>
      <c r="D134" s="29">
        <v>177.3</v>
      </c>
    </row>
    <row r="135" spans="1:4" ht="37.5">
      <c r="A135" s="28" t="s">
        <v>12</v>
      </c>
      <c r="B135" s="13" t="s">
        <v>78</v>
      </c>
      <c r="C135" s="16" t="s">
        <v>212</v>
      </c>
      <c r="D135" s="29">
        <v>4.5</v>
      </c>
    </row>
    <row r="136" spans="1:4" ht="114" customHeight="1">
      <c r="A136" s="28" t="s">
        <v>13</v>
      </c>
      <c r="B136" s="13" t="s">
        <v>78</v>
      </c>
      <c r="C136" s="16" t="s">
        <v>213</v>
      </c>
      <c r="D136" s="29">
        <v>13.9</v>
      </c>
    </row>
    <row r="137" spans="1:4" ht="56.25">
      <c r="A137" s="28" t="s">
        <v>14</v>
      </c>
      <c r="B137" s="13" t="s">
        <v>78</v>
      </c>
      <c r="C137" s="16" t="s">
        <v>214</v>
      </c>
      <c r="D137" s="29">
        <v>-13.1</v>
      </c>
    </row>
    <row r="138" spans="1:4" ht="224.25" customHeight="1">
      <c r="A138" s="28" t="s">
        <v>275</v>
      </c>
      <c r="B138" s="13" t="s">
        <v>78</v>
      </c>
      <c r="C138" s="16" t="s">
        <v>215</v>
      </c>
      <c r="D138" s="29">
        <v>1097.7</v>
      </c>
    </row>
    <row r="139" spans="1:4" ht="112.5">
      <c r="A139" s="28" t="s">
        <v>19</v>
      </c>
      <c r="B139" s="13" t="s">
        <v>78</v>
      </c>
      <c r="C139" s="16" t="s">
        <v>216</v>
      </c>
      <c r="D139" s="29">
        <v>100.7</v>
      </c>
    </row>
    <row r="140" spans="1:4" ht="112.5">
      <c r="A140" s="28" t="s">
        <v>20</v>
      </c>
      <c r="B140" s="13" t="s">
        <v>78</v>
      </c>
      <c r="C140" s="16" t="s">
        <v>217</v>
      </c>
      <c r="D140" s="29">
        <v>1478.5</v>
      </c>
    </row>
    <row r="141" spans="1:4" ht="75">
      <c r="A141" s="28" t="s">
        <v>25</v>
      </c>
      <c r="B141" s="13" t="s">
        <v>78</v>
      </c>
      <c r="C141" s="16" t="s">
        <v>190</v>
      </c>
      <c r="D141" s="29">
        <v>-1</v>
      </c>
    </row>
    <row r="142" spans="1:4" ht="56.25">
      <c r="A142" s="27" t="s">
        <v>178</v>
      </c>
      <c r="B142" s="15" t="s">
        <v>79</v>
      </c>
      <c r="C142" s="16"/>
      <c r="D142" s="31">
        <f>SUM(D143:D151)</f>
        <v>16183.9</v>
      </c>
    </row>
    <row r="143" spans="1:4" ht="93.75" customHeight="1">
      <c r="A143" s="28" t="s">
        <v>262</v>
      </c>
      <c r="B143" s="13" t="s">
        <v>79</v>
      </c>
      <c r="C143" s="16" t="s">
        <v>261</v>
      </c>
      <c r="D143" s="29">
        <v>1624.5</v>
      </c>
    </row>
    <row r="144" spans="1:4" ht="95.25" customHeight="1">
      <c r="A144" s="28" t="s">
        <v>21</v>
      </c>
      <c r="B144" s="13" t="s">
        <v>79</v>
      </c>
      <c r="C144" s="16" t="s">
        <v>219</v>
      </c>
      <c r="D144" s="29">
        <v>55.1</v>
      </c>
    </row>
    <row r="145" spans="1:4" ht="56.25">
      <c r="A145" s="28" t="s">
        <v>22</v>
      </c>
      <c r="B145" s="13" t="s">
        <v>79</v>
      </c>
      <c r="C145" s="16" t="s">
        <v>185</v>
      </c>
      <c r="D145" s="29">
        <v>157</v>
      </c>
    </row>
    <row r="146" spans="1:4" ht="112.5">
      <c r="A146" s="26" t="s">
        <v>143</v>
      </c>
      <c r="B146" s="13" t="s">
        <v>79</v>
      </c>
      <c r="C146" s="16" t="s">
        <v>198</v>
      </c>
      <c r="D146" s="29">
        <v>0.7</v>
      </c>
    </row>
    <row r="147" spans="1:4" ht="112.5">
      <c r="A147" s="26" t="s">
        <v>143</v>
      </c>
      <c r="B147" s="13" t="s">
        <v>79</v>
      </c>
      <c r="C147" s="16" t="s">
        <v>226</v>
      </c>
      <c r="D147" s="29">
        <v>6</v>
      </c>
    </row>
    <row r="148" spans="1:4" ht="112.5">
      <c r="A148" s="28" t="s">
        <v>233</v>
      </c>
      <c r="B148" s="13" t="s">
        <v>79</v>
      </c>
      <c r="C148" s="16" t="s">
        <v>218</v>
      </c>
      <c r="D148" s="29">
        <v>2035.4</v>
      </c>
    </row>
    <row r="149" spans="1:4" ht="56.25">
      <c r="A149" s="28" t="s">
        <v>196</v>
      </c>
      <c r="B149" s="13" t="s">
        <v>79</v>
      </c>
      <c r="C149" s="16" t="s">
        <v>197</v>
      </c>
      <c r="D149" s="29">
        <v>1151.8</v>
      </c>
    </row>
    <row r="150" spans="1:4" ht="131.25">
      <c r="A150" s="28" t="s">
        <v>188</v>
      </c>
      <c r="B150" s="13" t="s">
        <v>79</v>
      </c>
      <c r="C150" s="16" t="s">
        <v>187</v>
      </c>
      <c r="D150" s="29">
        <v>3896.5</v>
      </c>
    </row>
    <row r="151" spans="1:4" ht="75">
      <c r="A151" s="28" t="s">
        <v>25</v>
      </c>
      <c r="B151" s="13" t="s">
        <v>79</v>
      </c>
      <c r="C151" s="16" t="s">
        <v>190</v>
      </c>
      <c r="D151" s="29">
        <v>7256.9</v>
      </c>
    </row>
    <row r="152" spans="1:4" ht="78.75" customHeight="1">
      <c r="A152" s="27" t="s">
        <v>286</v>
      </c>
      <c r="B152" s="15" t="s">
        <v>79</v>
      </c>
      <c r="C152" s="16"/>
      <c r="D152" s="31">
        <f>SUM(D153:D154)</f>
        <v>455.2</v>
      </c>
    </row>
    <row r="153" spans="1:4" ht="131.25">
      <c r="A153" s="28" t="s">
        <v>188</v>
      </c>
      <c r="B153" s="13" t="s">
        <v>79</v>
      </c>
      <c r="C153" s="16" t="s">
        <v>187</v>
      </c>
      <c r="D153" s="29">
        <v>30.4</v>
      </c>
    </row>
    <row r="154" spans="1:4" ht="75">
      <c r="A154" s="28" t="s">
        <v>25</v>
      </c>
      <c r="B154" s="13" t="s">
        <v>79</v>
      </c>
      <c r="C154" s="16" t="s">
        <v>190</v>
      </c>
      <c r="D154" s="29">
        <v>424.8</v>
      </c>
    </row>
    <row r="155" spans="1:4" ht="56.25" customHeight="1">
      <c r="A155" s="27" t="s">
        <v>287</v>
      </c>
      <c r="B155" s="15" t="s">
        <v>80</v>
      </c>
      <c r="C155" s="16"/>
      <c r="D155" s="31">
        <f>SUM(D156:D157)</f>
        <v>15100.3</v>
      </c>
    </row>
    <row r="156" spans="1:4" ht="131.25">
      <c r="A156" s="28" t="s">
        <v>188</v>
      </c>
      <c r="B156" s="13" t="s">
        <v>80</v>
      </c>
      <c r="C156" s="16" t="s">
        <v>187</v>
      </c>
      <c r="D156" s="29">
        <v>134.5</v>
      </c>
    </row>
    <row r="157" spans="1:4" ht="75">
      <c r="A157" s="28" t="s">
        <v>25</v>
      </c>
      <c r="B157" s="13" t="s">
        <v>80</v>
      </c>
      <c r="C157" s="16" t="s">
        <v>190</v>
      </c>
      <c r="D157" s="29">
        <v>14965.8</v>
      </c>
    </row>
    <row r="158" spans="1:4" ht="56.25">
      <c r="A158" s="27" t="s">
        <v>102</v>
      </c>
      <c r="B158" s="15" t="s">
        <v>82</v>
      </c>
      <c r="C158" s="16"/>
      <c r="D158" s="31">
        <f>D159</f>
        <v>75.3</v>
      </c>
    </row>
    <row r="159" spans="1:4" ht="75">
      <c r="A159" s="28" t="s">
        <v>25</v>
      </c>
      <c r="B159" s="13" t="s">
        <v>82</v>
      </c>
      <c r="C159" s="16" t="s">
        <v>190</v>
      </c>
      <c r="D159" s="29">
        <v>75.3</v>
      </c>
    </row>
    <row r="160" spans="1:4" ht="92.25" customHeight="1">
      <c r="A160" s="27" t="s">
        <v>288</v>
      </c>
      <c r="B160" s="15" t="s">
        <v>83</v>
      </c>
      <c r="C160" s="16"/>
      <c r="D160" s="31">
        <f>SUM(D161:D163)</f>
        <v>567.9000000000001</v>
      </c>
    </row>
    <row r="161" spans="1:4" ht="36.75" customHeight="1">
      <c r="A161" s="26" t="s">
        <v>23</v>
      </c>
      <c r="B161" s="18" t="s">
        <v>83</v>
      </c>
      <c r="C161" s="16" t="s">
        <v>186</v>
      </c>
      <c r="D161" s="29">
        <v>340.6</v>
      </c>
    </row>
    <row r="162" spans="1:4" ht="131.25">
      <c r="A162" s="26" t="s">
        <v>188</v>
      </c>
      <c r="B162" s="18" t="s">
        <v>83</v>
      </c>
      <c r="C162" s="16" t="s">
        <v>187</v>
      </c>
      <c r="D162" s="29">
        <v>3.3</v>
      </c>
    </row>
    <row r="163" spans="1:4" s="6" customFormat="1" ht="75">
      <c r="A163" s="28" t="s">
        <v>25</v>
      </c>
      <c r="B163" s="13" t="s">
        <v>83</v>
      </c>
      <c r="C163" s="16" t="s">
        <v>190</v>
      </c>
      <c r="D163" s="29">
        <v>224</v>
      </c>
    </row>
    <row r="164" spans="1:4" ht="59.25" customHeight="1">
      <c r="A164" s="27" t="s">
        <v>289</v>
      </c>
      <c r="B164" s="15" t="s">
        <v>84</v>
      </c>
      <c r="C164" s="16"/>
      <c r="D164" s="31">
        <f>SUM(D165)</f>
        <v>1405.1</v>
      </c>
    </row>
    <row r="165" spans="1:4" ht="94.5" customHeight="1">
      <c r="A165" s="28" t="s">
        <v>21</v>
      </c>
      <c r="B165" s="13" t="s">
        <v>84</v>
      </c>
      <c r="C165" s="16" t="s">
        <v>219</v>
      </c>
      <c r="D165" s="29">
        <v>1405.1</v>
      </c>
    </row>
    <row r="166" spans="1:4" ht="18.75">
      <c r="A166" s="27" t="s">
        <v>240</v>
      </c>
      <c r="B166" s="15" t="s">
        <v>118</v>
      </c>
      <c r="C166" s="17"/>
      <c r="D166" s="31">
        <f>D167</f>
        <v>678.4</v>
      </c>
    </row>
    <row r="167" spans="1:4" s="2" customFormat="1" ht="75">
      <c r="A167" s="28" t="s">
        <v>112</v>
      </c>
      <c r="B167" s="13" t="s">
        <v>118</v>
      </c>
      <c r="C167" s="16" t="s">
        <v>190</v>
      </c>
      <c r="D167" s="29">
        <v>678.4</v>
      </c>
    </row>
    <row r="168" spans="1:4" ht="57.75" customHeight="1">
      <c r="A168" s="27" t="s">
        <v>290</v>
      </c>
      <c r="B168" s="15" t="s">
        <v>85</v>
      </c>
      <c r="C168" s="16"/>
      <c r="D168" s="31">
        <f>SUM(D169:D172)</f>
        <v>26110.8</v>
      </c>
    </row>
    <row r="169" spans="1:4" ht="58.5" customHeight="1">
      <c r="A169" s="28" t="s">
        <v>269</v>
      </c>
      <c r="B169" s="13" t="s">
        <v>85</v>
      </c>
      <c r="C169" s="16" t="s">
        <v>270</v>
      </c>
      <c r="D169" s="36">
        <v>733.8</v>
      </c>
    </row>
    <row r="170" spans="1:4" ht="131.25">
      <c r="A170" s="28" t="s">
        <v>188</v>
      </c>
      <c r="B170" s="13" t="s">
        <v>85</v>
      </c>
      <c r="C170" s="16" t="s">
        <v>187</v>
      </c>
      <c r="D170" s="29">
        <v>18</v>
      </c>
    </row>
    <row r="171" spans="1:4" ht="56.25" customHeight="1">
      <c r="A171" s="28" t="s">
        <v>221</v>
      </c>
      <c r="B171" s="13" t="s">
        <v>85</v>
      </c>
      <c r="C171" s="16" t="s">
        <v>220</v>
      </c>
      <c r="D171" s="29">
        <v>18003.5</v>
      </c>
    </row>
    <row r="172" spans="1:4" ht="75">
      <c r="A172" s="28" t="s">
        <v>25</v>
      </c>
      <c r="B172" s="13" t="s">
        <v>85</v>
      </c>
      <c r="C172" s="16" t="s">
        <v>190</v>
      </c>
      <c r="D172" s="29">
        <v>7355.5</v>
      </c>
    </row>
    <row r="173" spans="1:4" ht="56.25">
      <c r="A173" s="27" t="s">
        <v>165</v>
      </c>
      <c r="B173" s="15" t="s">
        <v>166</v>
      </c>
      <c r="C173" s="16"/>
      <c r="D173" s="31">
        <f>SUM(D174:D175)</f>
        <v>10585.1</v>
      </c>
    </row>
    <row r="174" spans="1:4" ht="168.75">
      <c r="A174" s="28" t="s">
        <v>120</v>
      </c>
      <c r="B174" s="13" t="s">
        <v>166</v>
      </c>
      <c r="C174" s="16" t="s">
        <v>119</v>
      </c>
      <c r="D174" s="29">
        <v>812.6</v>
      </c>
    </row>
    <row r="175" spans="1:4" ht="37.5">
      <c r="A175" s="28" t="s">
        <v>27</v>
      </c>
      <c r="B175" s="13" t="s">
        <v>166</v>
      </c>
      <c r="C175" s="16" t="s">
        <v>60</v>
      </c>
      <c r="D175" s="29">
        <v>9772.5</v>
      </c>
    </row>
    <row r="176" spans="1:4" ht="56.25">
      <c r="A176" s="27" t="s">
        <v>180</v>
      </c>
      <c r="B176" s="15" t="s">
        <v>179</v>
      </c>
      <c r="C176" s="16"/>
      <c r="D176" s="31">
        <f>D177</f>
        <v>31</v>
      </c>
    </row>
    <row r="177" spans="1:4" ht="75">
      <c r="A177" s="26" t="s">
        <v>112</v>
      </c>
      <c r="B177" s="13" t="s">
        <v>179</v>
      </c>
      <c r="C177" s="16" t="s">
        <v>41</v>
      </c>
      <c r="D177" s="29">
        <v>31</v>
      </c>
    </row>
    <row r="178" spans="1:4" ht="37.5" customHeight="1">
      <c r="A178" s="27" t="s">
        <v>137</v>
      </c>
      <c r="B178" s="15" t="s">
        <v>121</v>
      </c>
      <c r="C178" s="16"/>
      <c r="D178" s="31">
        <f>SUM(D179:D188)</f>
        <v>516626.80000000005</v>
      </c>
    </row>
    <row r="179" spans="1:4" ht="93.75">
      <c r="A179" s="28" t="s">
        <v>15</v>
      </c>
      <c r="B179" s="13" t="s">
        <v>121</v>
      </c>
      <c r="C179" s="16" t="s">
        <v>69</v>
      </c>
      <c r="D179" s="29">
        <v>8838.9</v>
      </c>
    </row>
    <row r="180" spans="1:4" ht="114.75" customHeight="1">
      <c r="A180" s="28" t="s">
        <v>173</v>
      </c>
      <c r="B180" s="13" t="s">
        <v>121</v>
      </c>
      <c r="C180" s="16" t="s">
        <v>71</v>
      </c>
      <c r="D180" s="29">
        <v>262743.4</v>
      </c>
    </row>
    <row r="181" spans="1:4" ht="96" customHeight="1">
      <c r="A181" s="28" t="s">
        <v>18</v>
      </c>
      <c r="B181" s="13" t="s">
        <v>121</v>
      </c>
      <c r="C181" s="16" t="s">
        <v>72</v>
      </c>
      <c r="D181" s="29">
        <v>1812.1</v>
      </c>
    </row>
    <row r="182" spans="1:4" ht="132" customHeight="1">
      <c r="A182" s="28" t="s">
        <v>174</v>
      </c>
      <c r="B182" s="13" t="s">
        <v>121</v>
      </c>
      <c r="C182" s="16" t="s">
        <v>73</v>
      </c>
      <c r="D182" s="29">
        <v>4078.7</v>
      </c>
    </row>
    <row r="183" spans="1:4" ht="169.5" customHeight="1">
      <c r="A183" s="28" t="s">
        <v>167</v>
      </c>
      <c r="B183" s="13" t="s">
        <v>121</v>
      </c>
      <c r="C183" s="16" t="s">
        <v>222</v>
      </c>
      <c r="D183" s="29">
        <v>235765.1</v>
      </c>
    </row>
    <row r="184" spans="1:4" ht="171" customHeight="1">
      <c r="A184" s="28" t="s">
        <v>224</v>
      </c>
      <c r="B184" s="13" t="s">
        <v>121</v>
      </c>
      <c r="C184" s="16" t="s">
        <v>223</v>
      </c>
      <c r="D184" s="29">
        <v>843.1</v>
      </c>
    </row>
    <row r="185" spans="1:4" ht="131.25">
      <c r="A185" s="28" t="s">
        <v>195</v>
      </c>
      <c r="B185" s="13" t="s">
        <v>121</v>
      </c>
      <c r="C185" s="16" t="s">
        <v>194</v>
      </c>
      <c r="D185" s="29">
        <v>30.6</v>
      </c>
    </row>
    <row r="186" spans="1:4" ht="75">
      <c r="A186" s="28" t="s">
        <v>25</v>
      </c>
      <c r="B186" s="13" t="s">
        <v>121</v>
      </c>
      <c r="C186" s="16" t="s">
        <v>41</v>
      </c>
      <c r="D186" s="29">
        <v>341.2</v>
      </c>
    </row>
    <row r="187" spans="1:4" ht="39" customHeight="1">
      <c r="A187" s="28" t="s">
        <v>26</v>
      </c>
      <c r="B187" s="13" t="s">
        <v>121</v>
      </c>
      <c r="C187" s="16" t="s">
        <v>61</v>
      </c>
      <c r="D187" s="29">
        <v>-0.6</v>
      </c>
    </row>
    <row r="188" spans="1:4" ht="37.5">
      <c r="A188" s="28" t="s">
        <v>27</v>
      </c>
      <c r="B188" s="13" t="s">
        <v>121</v>
      </c>
      <c r="C188" s="16" t="s">
        <v>60</v>
      </c>
      <c r="D188" s="29">
        <v>2174.3</v>
      </c>
    </row>
    <row r="189" spans="1:4" ht="56.25">
      <c r="A189" s="27" t="s">
        <v>171</v>
      </c>
      <c r="B189" s="15" t="s">
        <v>170</v>
      </c>
      <c r="C189" s="16"/>
      <c r="D189" s="31">
        <f>SUM(D190:D191)</f>
        <v>45141.5</v>
      </c>
    </row>
    <row r="190" spans="1:4" ht="96" customHeight="1">
      <c r="A190" s="28" t="s">
        <v>24</v>
      </c>
      <c r="B190" s="13" t="s">
        <v>170</v>
      </c>
      <c r="C190" s="16" t="s">
        <v>67</v>
      </c>
      <c r="D190" s="36">
        <v>41.5</v>
      </c>
    </row>
    <row r="191" spans="1:4" ht="37.5">
      <c r="A191" s="28" t="s">
        <v>36</v>
      </c>
      <c r="B191" s="13" t="s">
        <v>170</v>
      </c>
      <c r="C191" s="16" t="s">
        <v>258</v>
      </c>
      <c r="D191" s="29">
        <v>45100</v>
      </c>
    </row>
    <row r="192" spans="1:4" ht="37.5">
      <c r="A192" s="27" t="s">
        <v>87</v>
      </c>
      <c r="B192" s="15" t="s">
        <v>122</v>
      </c>
      <c r="C192" s="16"/>
      <c r="D192" s="31">
        <f>SUM(D193:D200)</f>
        <v>110962.90000000001</v>
      </c>
    </row>
    <row r="193" spans="1:4" ht="133.5" customHeight="1">
      <c r="A193" s="28" t="s">
        <v>17</v>
      </c>
      <c r="B193" s="13" t="s">
        <v>122</v>
      </c>
      <c r="C193" s="16" t="s">
        <v>200</v>
      </c>
      <c r="D193" s="29">
        <v>11894.4</v>
      </c>
    </row>
    <row r="194" spans="1:4" ht="131.25">
      <c r="A194" s="28" t="s">
        <v>175</v>
      </c>
      <c r="B194" s="13" t="s">
        <v>122</v>
      </c>
      <c r="C194" s="16" t="s">
        <v>70</v>
      </c>
      <c r="D194" s="29">
        <v>85360.6</v>
      </c>
    </row>
    <row r="195" spans="1:4" ht="93.75">
      <c r="A195" s="28" t="s">
        <v>277</v>
      </c>
      <c r="B195" s="13" t="s">
        <v>122</v>
      </c>
      <c r="C195" s="16" t="s">
        <v>74</v>
      </c>
      <c r="D195" s="29">
        <v>3279.2</v>
      </c>
    </row>
    <row r="196" spans="1:4" ht="94.5" customHeight="1">
      <c r="A196" s="28" t="s">
        <v>276</v>
      </c>
      <c r="B196" s="13" t="s">
        <v>122</v>
      </c>
      <c r="C196" s="16" t="s">
        <v>75</v>
      </c>
      <c r="D196" s="29">
        <v>9321.2</v>
      </c>
    </row>
    <row r="197" spans="1:4" ht="111.75" customHeight="1">
      <c r="A197" s="28" t="s">
        <v>225</v>
      </c>
      <c r="B197" s="13" t="s">
        <v>122</v>
      </c>
      <c r="C197" s="16" t="s">
        <v>194</v>
      </c>
      <c r="D197" s="29">
        <v>14.8</v>
      </c>
    </row>
    <row r="198" spans="1:4" ht="75">
      <c r="A198" s="28" t="s">
        <v>25</v>
      </c>
      <c r="B198" s="13" t="s">
        <v>122</v>
      </c>
      <c r="C198" s="16" t="s">
        <v>41</v>
      </c>
      <c r="D198" s="29">
        <v>50.3</v>
      </c>
    </row>
    <row r="199" spans="1:4" ht="39" customHeight="1">
      <c r="A199" s="28" t="s">
        <v>26</v>
      </c>
      <c r="B199" s="13" t="s">
        <v>122</v>
      </c>
      <c r="C199" s="16" t="s">
        <v>61</v>
      </c>
      <c r="D199" s="29">
        <v>-10.9</v>
      </c>
    </row>
    <row r="200" spans="1:4" ht="37.5">
      <c r="A200" s="28" t="s">
        <v>27</v>
      </c>
      <c r="B200" s="13" t="s">
        <v>122</v>
      </c>
      <c r="C200" s="16" t="s">
        <v>60</v>
      </c>
      <c r="D200" s="29">
        <v>1053.3</v>
      </c>
    </row>
    <row r="201" spans="1:4" ht="38.25" customHeight="1">
      <c r="A201" s="27" t="s">
        <v>81</v>
      </c>
      <c r="B201" s="15" t="s">
        <v>123</v>
      </c>
      <c r="C201" s="16"/>
      <c r="D201" s="31">
        <f>SUM(D202:D205)</f>
        <v>131.3</v>
      </c>
    </row>
    <row r="202" spans="1:4" ht="56.25" customHeight="1">
      <c r="A202" s="28" t="s">
        <v>16</v>
      </c>
      <c r="B202" s="13" t="s">
        <v>123</v>
      </c>
      <c r="C202" s="16" t="s">
        <v>49</v>
      </c>
      <c r="D202" s="29">
        <v>11.8</v>
      </c>
    </row>
    <row r="203" spans="1:4" ht="113.25" customHeight="1">
      <c r="A203" s="28" t="s">
        <v>225</v>
      </c>
      <c r="B203" s="13" t="s">
        <v>123</v>
      </c>
      <c r="C203" s="16" t="s">
        <v>194</v>
      </c>
      <c r="D203" s="29">
        <v>117.6</v>
      </c>
    </row>
    <row r="204" spans="1:4" ht="75">
      <c r="A204" s="28" t="s">
        <v>25</v>
      </c>
      <c r="B204" s="13" t="s">
        <v>123</v>
      </c>
      <c r="C204" s="16" t="s">
        <v>41</v>
      </c>
      <c r="D204" s="29">
        <v>0</v>
      </c>
    </row>
    <row r="205" spans="1:4" ht="37.5" customHeight="1">
      <c r="A205" s="28" t="s">
        <v>26</v>
      </c>
      <c r="B205" s="13" t="s">
        <v>123</v>
      </c>
      <c r="C205" s="16" t="s">
        <v>61</v>
      </c>
      <c r="D205" s="29">
        <v>1.9</v>
      </c>
    </row>
    <row r="206" spans="1:4" ht="37.5">
      <c r="A206" s="27" t="s">
        <v>124</v>
      </c>
      <c r="B206" s="15" t="s">
        <v>125</v>
      </c>
      <c r="C206" s="17"/>
      <c r="D206" s="31">
        <f>SUM(D207:D209)</f>
        <v>3397.9</v>
      </c>
    </row>
    <row r="207" spans="1:4" s="2" customFormat="1" ht="132" customHeight="1">
      <c r="A207" s="28" t="s">
        <v>174</v>
      </c>
      <c r="B207" s="13" t="s">
        <v>125</v>
      </c>
      <c r="C207" s="16" t="s">
        <v>73</v>
      </c>
      <c r="D207" s="29">
        <v>2356.1</v>
      </c>
    </row>
    <row r="208" spans="1:4" s="2" customFormat="1" ht="39.75" customHeight="1">
      <c r="A208" s="28" t="s">
        <v>272</v>
      </c>
      <c r="B208" s="13" t="s">
        <v>125</v>
      </c>
      <c r="C208" s="16" t="s">
        <v>271</v>
      </c>
      <c r="D208" s="29">
        <v>944.2</v>
      </c>
    </row>
    <row r="209" spans="1:4" s="2" customFormat="1" ht="75">
      <c r="A209" s="28" t="s">
        <v>25</v>
      </c>
      <c r="B209" s="13" t="s">
        <v>125</v>
      </c>
      <c r="C209" s="16" t="s">
        <v>41</v>
      </c>
      <c r="D209" s="29">
        <v>97.6</v>
      </c>
    </row>
    <row r="210" spans="1:4" ht="39" customHeight="1">
      <c r="A210" s="27" t="s">
        <v>145</v>
      </c>
      <c r="B210" s="15" t="s">
        <v>126</v>
      </c>
      <c r="C210" s="16"/>
      <c r="D210" s="31">
        <f>SUM(D211:D213)</f>
        <v>55487.2</v>
      </c>
    </row>
    <row r="211" spans="1:4" ht="56.25">
      <c r="A211" s="28" t="s">
        <v>10</v>
      </c>
      <c r="B211" s="13" t="s">
        <v>126</v>
      </c>
      <c r="C211" s="16" t="s">
        <v>93</v>
      </c>
      <c r="D211" s="29">
        <v>3268</v>
      </c>
    </row>
    <row r="212" spans="1:4" ht="75">
      <c r="A212" s="28" t="s">
        <v>25</v>
      </c>
      <c r="B212" s="13" t="s">
        <v>126</v>
      </c>
      <c r="C212" s="16" t="s">
        <v>41</v>
      </c>
      <c r="D212" s="29">
        <v>24.7</v>
      </c>
    </row>
    <row r="213" spans="1:4" ht="37.5">
      <c r="A213" s="28" t="s">
        <v>27</v>
      </c>
      <c r="B213" s="13" t="s">
        <v>126</v>
      </c>
      <c r="C213" s="16" t="s">
        <v>60</v>
      </c>
      <c r="D213" s="29">
        <v>52194.5</v>
      </c>
    </row>
    <row r="214" spans="1:4" ht="37.5">
      <c r="A214" s="27" t="s">
        <v>127</v>
      </c>
      <c r="B214" s="15">
        <v>991</v>
      </c>
      <c r="C214" s="17"/>
      <c r="D214" s="31">
        <f>SUM(D215:D216)</f>
        <v>21.4</v>
      </c>
    </row>
    <row r="215" spans="1:4" s="2" customFormat="1" ht="57" customHeight="1">
      <c r="A215" s="28" t="s">
        <v>111</v>
      </c>
      <c r="B215" s="13" t="s">
        <v>132</v>
      </c>
      <c r="C215" s="16" t="s">
        <v>49</v>
      </c>
      <c r="D215" s="29">
        <v>3.2</v>
      </c>
    </row>
    <row r="216" spans="1:4" s="2" customFormat="1" ht="113.25" customHeight="1">
      <c r="A216" s="28" t="s">
        <v>225</v>
      </c>
      <c r="B216" s="13" t="s">
        <v>132</v>
      </c>
      <c r="C216" s="16" t="s">
        <v>194</v>
      </c>
      <c r="D216" s="29">
        <v>18.2</v>
      </c>
    </row>
    <row r="217" spans="1:4" ht="37.5">
      <c r="A217" s="27" t="s">
        <v>128</v>
      </c>
      <c r="B217" s="15">
        <v>992</v>
      </c>
      <c r="C217" s="17"/>
      <c r="D217" s="31">
        <f>SUM(D218:D220)</f>
        <v>23.1</v>
      </c>
    </row>
    <row r="218" spans="1:4" s="2" customFormat="1" ht="56.25" customHeight="1">
      <c r="A218" s="28" t="s">
        <v>111</v>
      </c>
      <c r="B218" s="13" t="s">
        <v>133</v>
      </c>
      <c r="C218" s="16" t="s">
        <v>49</v>
      </c>
      <c r="D218" s="29">
        <v>10</v>
      </c>
    </row>
    <row r="219" spans="1:4" s="2" customFormat="1" ht="113.25" customHeight="1">
      <c r="A219" s="28" t="s">
        <v>225</v>
      </c>
      <c r="B219" s="13" t="s">
        <v>133</v>
      </c>
      <c r="C219" s="16" t="s">
        <v>41</v>
      </c>
      <c r="D219" s="29">
        <v>10</v>
      </c>
    </row>
    <row r="220" spans="1:4" s="2" customFormat="1" ht="41.25" customHeight="1">
      <c r="A220" s="28" t="s">
        <v>26</v>
      </c>
      <c r="B220" s="13" t="s">
        <v>133</v>
      </c>
      <c r="C220" s="16" t="s">
        <v>61</v>
      </c>
      <c r="D220" s="29">
        <v>3.1</v>
      </c>
    </row>
    <row r="221" spans="1:4" ht="37.5">
      <c r="A221" s="27" t="s">
        <v>129</v>
      </c>
      <c r="B221" s="15">
        <v>993</v>
      </c>
      <c r="C221" s="17"/>
      <c r="D221" s="31">
        <f>SUM(D222:D223)</f>
        <v>26.4</v>
      </c>
    </row>
    <row r="222" spans="1:4" s="2" customFormat="1" ht="57" customHeight="1">
      <c r="A222" s="28" t="s">
        <v>111</v>
      </c>
      <c r="B222" s="13" t="s">
        <v>134</v>
      </c>
      <c r="C222" s="16" t="s">
        <v>49</v>
      </c>
      <c r="D222" s="29">
        <v>2.9</v>
      </c>
    </row>
    <row r="223" spans="1:4" s="2" customFormat="1" ht="113.25" customHeight="1">
      <c r="A223" s="28" t="s">
        <v>225</v>
      </c>
      <c r="B223" s="13" t="s">
        <v>134</v>
      </c>
      <c r="C223" s="16" t="s">
        <v>194</v>
      </c>
      <c r="D223" s="29">
        <v>23.5</v>
      </c>
    </row>
    <row r="224" spans="1:4" ht="37.5">
      <c r="A224" s="27" t="s">
        <v>130</v>
      </c>
      <c r="B224" s="15">
        <v>994</v>
      </c>
      <c r="C224" s="17"/>
      <c r="D224" s="31">
        <f>SUM(D225:D226)</f>
        <v>29.7</v>
      </c>
    </row>
    <row r="225" spans="1:4" s="2" customFormat="1" ht="56.25" customHeight="1">
      <c r="A225" s="28" t="s">
        <v>111</v>
      </c>
      <c r="B225" s="13" t="s">
        <v>135</v>
      </c>
      <c r="C225" s="16" t="s">
        <v>49</v>
      </c>
      <c r="D225" s="29">
        <v>3</v>
      </c>
    </row>
    <row r="226" spans="1:4" s="2" customFormat="1" ht="114" customHeight="1">
      <c r="A226" s="28" t="s">
        <v>225</v>
      </c>
      <c r="B226" s="13" t="s">
        <v>135</v>
      </c>
      <c r="C226" s="16" t="s">
        <v>194</v>
      </c>
      <c r="D226" s="29">
        <v>26.7</v>
      </c>
    </row>
    <row r="227" spans="1:4" ht="37.5">
      <c r="A227" s="27" t="s">
        <v>131</v>
      </c>
      <c r="B227" s="15">
        <v>995</v>
      </c>
      <c r="C227" s="17"/>
      <c r="D227" s="31">
        <f>SUM(D228:D231)</f>
        <v>417.3</v>
      </c>
    </row>
    <row r="228" spans="1:4" s="2" customFormat="1" ht="57" customHeight="1">
      <c r="A228" s="28" t="s">
        <v>111</v>
      </c>
      <c r="B228" s="13" t="s">
        <v>136</v>
      </c>
      <c r="C228" s="16" t="s">
        <v>49</v>
      </c>
      <c r="D228" s="29">
        <v>3.9</v>
      </c>
    </row>
    <row r="229" spans="1:4" s="2" customFormat="1" ht="37.5">
      <c r="A229" s="28" t="s">
        <v>193</v>
      </c>
      <c r="B229" s="13" t="s">
        <v>136</v>
      </c>
      <c r="C229" s="16" t="s">
        <v>192</v>
      </c>
      <c r="D229" s="29">
        <v>401.8</v>
      </c>
    </row>
    <row r="230" spans="1:4" s="2" customFormat="1" ht="114.75" customHeight="1">
      <c r="A230" s="28" t="s">
        <v>225</v>
      </c>
      <c r="B230" s="13" t="s">
        <v>136</v>
      </c>
      <c r="C230" s="16" t="s">
        <v>194</v>
      </c>
      <c r="D230" s="29">
        <v>7</v>
      </c>
    </row>
    <row r="231" spans="1:4" s="2" customFormat="1" ht="75">
      <c r="A231" s="28" t="s">
        <v>25</v>
      </c>
      <c r="B231" s="13" t="s">
        <v>136</v>
      </c>
      <c r="C231" s="16" t="s">
        <v>41</v>
      </c>
      <c r="D231" s="29">
        <v>4.6</v>
      </c>
    </row>
    <row r="232" spans="1:4" ht="18.75">
      <c r="A232" s="1"/>
      <c r="B232" s="19"/>
      <c r="C232" s="19"/>
      <c r="D232" s="37"/>
    </row>
    <row r="233" spans="1:4" ht="18.75">
      <c r="A233" s="1"/>
      <c r="B233" s="19"/>
      <c r="C233" s="19"/>
      <c r="D233" s="37"/>
    </row>
    <row r="234" spans="1:4" ht="18.75">
      <c r="A234" s="47" t="s">
        <v>293</v>
      </c>
      <c r="B234" s="47"/>
      <c r="C234" s="47"/>
      <c r="D234" s="47"/>
    </row>
    <row r="235" spans="1:4" ht="18.75" customHeight="1">
      <c r="A235" s="40" t="s">
        <v>294</v>
      </c>
      <c r="B235" s="40"/>
      <c r="C235" s="40"/>
      <c r="D235" s="40" t="s">
        <v>295</v>
      </c>
    </row>
    <row r="236" spans="1:3" ht="18.75">
      <c r="A236" s="20"/>
      <c r="B236" s="20"/>
      <c r="C236" s="20"/>
    </row>
    <row r="237" spans="1:3" ht="18.75">
      <c r="A237" s="20"/>
      <c r="B237" s="20"/>
      <c r="C237" s="20"/>
    </row>
    <row r="238" spans="1:4" ht="18.75">
      <c r="A238" s="40" t="s">
        <v>297</v>
      </c>
      <c r="B238" s="40"/>
      <c r="C238" s="40"/>
      <c r="D238" s="40"/>
    </row>
    <row r="239" spans="1:4" ht="18.75">
      <c r="A239" s="41" t="s">
        <v>298</v>
      </c>
      <c r="B239" s="41"/>
      <c r="C239" s="45" t="s">
        <v>299</v>
      </c>
      <c r="D239" s="45"/>
    </row>
    <row r="243" spans="1:3" ht="18.75">
      <c r="A243" s="21"/>
      <c r="B243" s="22"/>
      <c r="C243" s="23"/>
    </row>
    <row r="244" spans="1:4" s="4" customFormat="1" ht="18.75">
      <c r="A244" s="21"/>
      <c r="B244" s="22"/>
      <c r="C244" s="23"/>
      <c r="D244" s="32"/>
    </row>
    <row r="245" spans="1:4" s="4" customFormat="1" ht="18.75">
      <c r="A245" s="21"/>
      <c r="B245" s="22"/>
      <c r="C245" s="23"/>
      <c r="D245" s="32"/>
    </row>
    <row r="246" spans="1:4" s="4" customFormat="1" ht="18.75">
      <c r="A246" s="21"/>
      <c r="B246" s="22"/>
      <c r="C246" s="23"/>
      <c r="D246" s="32"/>
    </row>
    <row r="247" spans="1:4" s="4" customFormat="1" ht="18.75">
      <c r="A247" s="21"/>
      <c r="B247" s="22"/>
      <c r="C247" s="23"/>
      <c r="D247" s="32"/>
    </row>
    <row r="248" spans="1:4" s="4" customFormat="1" ht="18.75">
      <c r="A248" s="21"/>
      <c r="B248" s="22"/>
      <c r="C248" s="23"/>
      <c r="D248" s="32"/>
    </row>
    <row r="249" spans="1:4" s="4" customFormat="1" ht="18.75">
      <c r="A249" s="21"/>
      <c r="B249" s="22"/>
      <c r="C249" s="23"/>
      <c r="D249" s="32"/>
    </row>
    <row r="250" spans="1:4" s="4" customFormat="1" ht="18.75">
      <c r="A250" s="21"/>
      <c r="B250" s="22"/>
      <c r="C250" s="23"/>
      <c r="D250" s="32"/>
    </row>
    <row r="251" spans="1:4" s="4" customFormat="1" ht="18.75">
      <c r="A251" s="21"/>
      <c r="B251" s="22"/>
      <c r="C251" s="23"/>
      <c r="D251" s="32"/>
    </row>
    <row r="252" spans="1:4" s="4" customFormat="1" ht="18.75">
      <c r="A252" s="21"/>
      <c r="B252" s="22"/>
      <c r="C252" s="23"/>
      <c r="D252" s="32"/>
    </row>
    <row r="253" spans="1:4" s="4" customFormat="1" ht="18.75">
      <c r="A253" s="21"/>
      <c r="B253" s="22"/>
      <c r="C253" s="23"/>
      <c r="D253" s="32"/>
    </row>
    <row r="254" spans="1:4" s="4" customFormat="1" ht="18.75">
      <c r="A254" s="21"/>
      <c r="B254" s="22"/>
      <c r="C254" s="23"/>
      <c r="D254" s="32"/>
    </row>
    <row r="255" spans="1:4" s="4" customFormat="1" ht="18.75">
      <c r="A255" s="21"/>
      <c r="B255" s="22"/>
      <c r="C255" s="23"/>
      <c r="D255" s="32"/>
    </row>
    <row r="256" spans="1:4" s="4" customFormat="1" ht="18.75">
      <c r="A256" s="21"/>
      <c r="B256" s="22"/>
      <c r="C256" s="23"/>
      <c r="D256" s="32"/>
    </row>
    <row r="257" spans="1:4" s="4" customFormat="1" ht="18.75">
      <c r="A257" s="21"/>
      <c r="B257" s="22"/>
      <c r="C257" s="23"/>
      <c r="D257" s="32"/>
    </row>
    <row r="258" spans="1:4" s="4" customFormat="1" ht="18.75">
      <c r="A258" s="21"/>
      <c r="B258" s="22"/>
      <c r="C258" s="23"/>
      <c r="D258" s="32"/>
    </row>
    <row r="259" spans="1:4" s="4" customFormat="1" ht="18.75">
      <c r="A259" s="21"/>
      <c r="B259" s="22"/>
      <c r="C259" s="23"/>
      <c r="D259" s="32"/>
    </row>
    <row r="260" spans="1:4" s="4" customFormat="1" ht="18.75">
      <c r="A260" s="21"/>
      <c r="B260" s="22"/>
      <c r="C260" s="23"/>
      <c r="D260" s="32"/>
    </row>
    <row r="261" spans="1:4" s="4" customFormat="1" ht="18.75">
      <c r="A261" s="21"/>
      <c r="B261" s="22"/>
      <c r="C261" s="23"/>
      <c r="D261" s="32"/>
    </row>
    <row r="262" spans="1:4" s="4" customFormat="1" ht="18.75">
      <c r="A262" s="21"/>
      <c r="B262" s="22"/>
      <c r="C262" s="23"/>
      <c r="D262" s="32"/>
    </row>
    <row r="263" spans="1:4" s="4" customFormat="1" ht="18.75">
      <c r="A263" s="21"/>
      <c r="B263" s="22"/>
      <c r="C263" s="23"/>
      <c r="D263" s="32"/>
    </row>
    <row r="264" spans="1:4" s="4" customFormat="1" ht="18.75">
      <c r="A264" s="21"/>
      <c r="B264" s="22"/>
      <c r="C264" s="23"/>
      <c r="D264" s="32"/>
    </row>
    <row r="265" spans="1:4" s="4" customFormat="1" ht="18.75">
      <c r="A265" s="21"/>
      <c r="B265" s="22"/>
      <c r="C265" s="23"/>
      <c r="D265" s="32"/>
    </row>
    <row r="266" spans="1:4" s="4" customFormat="1" ht="18.75">
      <c r="A266" s="6"/>
      <c r="B266" s="2"/>
      <c r="C266" s="5"/>
      <c r="D266" s="32"/>
    </row>
  </sheetData>
  <sheetProtection/>
  <mergeCells count="10">
    <mergeCell ref="B1:D1"/>
    <mergeCell ref="B3:D3"/>
    <mergeCell ref="B2:D2"/>
    <mergeCell ref="D10:D11"/>
    <mergeCell ref="A6:D6"/>
    <mergeCell ref="C239:D239"/>
    <mergeCell ref="A5:D5"/>
    <mergeCell ref="A234:D234"/>
    <mergeCell ref="A10:A11"/>
    <mergeCell ref="B10:C10"/>
  </mergeCells>
  <printOptions horizontalCentered="1"/>
  <pageMargins left="0.5905511811023623" right="0.5905511811023623" top="0.7874015748031497" bottom="0.7874015748031497" header="0.3937007874015748" footer="0.1968503937007874"/>
  <pageSetup fitToHeight="0" fitToWidth="1" horizontalDpi="600" verticalDpi="600" orientation="portrait" paperSize="9" scale="85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dugnist.lp</cp:lastModifiedBy>
  <cp:lastPrinted>2014-03-25T05:01:13Z</cp:lastPrinted>
  <dcterms:created xsi:type="dcterms:W3CDTF">1999-06-18T11:49:53Z</dcterms:created>
  <dcterms:modified xsi:type="dcterms:W3CDTF">2014-05-27T07:06:12Z</dcterms:modified>
  <cp:category/>
  <cp:version/>
  <cp:contentType/>
  <cp:contentStatus/>
</cp:coreProperties>
</file>