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йтинг на сайт" sheetId="2" r:id="rId1"/>
  </sheets>
  <externalReferences>
    <externalReference r:id="rId2"/>
  </externalReferences>
  <definedNames>
    <definedName name="Z_58263085_CEFC_4A7A_84CB_DA93A4EADCB5_.wvu.PrintArea" localSheetId="0" hidden="1">'рейтинг на сайт'!$B$2:$G$28</definedName>
    <definedName name="Z_60910C2A_8AFD_47F7_A20C_4B9FFFE1C830_.wvu.PrintArea" localSheetId="0" hidden="1">'рейтинг на сайт'!$B$2:$G$28</definedName>
    <definedName name="Z_88C4A9F4_67C1_4253_9F6B_6CF4868D2BA9_.wvu.PrintArea" localSheetId="0" hidden="1">'рейтинг на сайт'!$B$2:$G$29</definedName>
    <definedName name="Z_CE5B29C6_E2A5_4269_8E3C_5672931FD6AE_.wvu.PrintArea" localSheetId="0" hidden="1">'рейтинг на сайт'!$B$2:$G$29</definedName>
    <definedName name="Z_D7402735_56A1_4652_B240_DE8A63182111_.wvu.PrintArea" localSheetId="0" hidden="1">'рейтинг на сайт'!$B$2:$G$28</definedName>
    <definedName name="_xlnm.Print_Area" localSheetId="0">'рейтинг на сайт'!$B$2:$G$30</definedName>
  </definedNames>
  <calcPr calcId="152511"/>
</workbook>
</file>

<file path=xl/calcChain.xml><?xml version="1.0" encoding="utf-8"?>
<calcChain xmlns="http://schemas.openxmlformats.org/spreadsheetml/2006/main">
  <c r="D29" i="2" l="1"/>
  <c r="F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9" i="2" l="1"/>
</calcChain>
</file>

<file path=xl/sharedStrings.xml><?xml version="1.0" encoding="utf-8"?>
<sst xmlns="http://schemas.openxmlformats.org/spreadsheetml/2006/main" count="31" uniqueCount="31">
  <si>
    <t>№ п/п</t>
  </si>
  <si>
    <t>Наименование ГРБС</t>
  </si>
  <si>
    <t>Счетная палата города Барнаула</t>
  </si>
  <si>
    <t>Комитет по социальной поддержке населения города Барнаула</t>
  </si>
  <si>
    <t>Управление единого заказчика в сфере капитального строительства города Барнаула</t>
  </si>
  <si>
    <t>Комитет по финансам, налоговой и кредитной политике города Барнаула</t>
  </si>
  <si>
    <t>Избирательная комиссия муниципального образования города Барнаула</t>
  </si>
  <si>
    <t>Администрация Ленинского района города Барнаула</t>
  </si>
  <si>
    <t>Комитет по земельным ресурсам и землеустройству города Барнаула</t>
  </si>
  <si>
    <t>Администрация Октябрьского района города Барнаула</t>
  </si>
  <si>
    <t>Комитет муниципального заказа</t>
  </si>
  <si>
    <t>Комитет по физической культуре и спорту города Барнаула</t>
  </si>
  <si>
    <t>Администрация Центрального района города Барнаула</t>
  </si>
  <si>
    <t>Административно-хозяйственное управление администрации г.Барнаула</t>
  </si>
  <si>
    <t>Администрация Железнодорожного района города Барнаула</t>
  </si>
  <si>
    <t>Комитет по управлению муниципальной собственностью города Барнаула</t>
  </si>
  <si>
    <t>Комитет жилищно-коммунального хозяйства города Барнаула</t>
  </si>
  <si>
    <t>Комитет по образованию города Барнаула</t>
  </si>
  <si>
    <t>Комитет по культуре города Барнаула</t>
  </si>
  <si>
    <t>Комитет по строительству, архитектуре и развитию города Барнаула</t>
  </si>
  <si>
    <t>Комитет по дорожному хозяйству, благоустройству, транспорту и связи города Барнаула</t>
  </si>
  <si>
    <t>Администрация Индустриального района города Барнаула</t>
  </si>
  <si>
    <t>Комитет по энергоресурсам и газификации города Барнаула</t>
  </si>
  <si>
    <t>Приложение 2</t>
  </si>
  <si>
    <t>Оценка среднего уровня качества финансового менеджмента ГРБС (МR)</t>
  </si>
  <si>
    <t>МКУ "Управление по делам гражданской обороны и чрезвычайным ситуациям г. Барнаула"</t>
  </si>
  <si>
    <t>Рейтинговая оценка качества финансового менеджмента (R)</t>
  </si>
  <si>
    <t>Суммарная оценка качества финансового менеджмента (KFM)</t>
  </si>
  <si>
    <t>Максимально возможная оценка качества финансового менеджмента              (MAX = 65)</t>
  </si>
  <si>
    <t>качества финансового менеджмента главных распорядителей средств бюджета города за III квартал 2017 года</t>
  </si>
  <si>
    <t>СВОДНЫЙ РЕИТИНГ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</si>
</sst>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164" fontId="2" fillId="0" borderId="0" xfId="1" applyNumberFormat="1" applyFont="1" applyFill="1" applyAlignment="1">
      <alignment wrapText="1"/>
    </xf>
    <xf numFmtId="165" fontId="5" fillId="0" borderId="1" xfId="1" applyNumberFormat="1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wrapText="1"/>
    </xf>
    <xf numFmtId="0" fontId="3" fillId="0" borderId="11" xfId="1" applyFont="1" applyBorder="1" applyAlignment="1">
      <alignment horizontal="center" vertical="center" wrapText="1"/>
    </xf>
    <xf numFmtId="164" fontId="7" fillId="0" borderId="12" xfId="1" applyNumberFormat="1" applyFont="1" applyFill="1" applyBorder="1" applyAlignment="1">
      <alignment horizontal="left" vertical="center" wrapText="1"/>
    </xf>
    <xf numFmtId="0" fontId="7" fillId="0" borderId="12" xfId="1" applyNumberFormat="1" applyFont="1" applyBorder="1" applyAlignment="1">
      <alignment horizontal="left" vertical="center" wrapText="1"/>
    </xf>
    <xf numFmtId="165" fontId="7" fillId="0" borderId="12" xfId="1" applyNumberFormat="1" applyFont="1" applyBorder="1" applyAlignment="1">
      <alignment horizontal="left" vertical="center" wrapText="1"/>
    </xf>
    <xf numFmtId="0" fontId="7" fillId="0" borderId="12" xfId="1" applyNumberFormat="1" applyFont="1" applyFill="1" applyBorder="1" applyAlignment="1">
      <alignment horizontal="left" vertical="center" wrapText="1"/>
    </xf>
    <xf numFmtId="165" fontId="7" fillId="0" borderId="12" xfId="1" applyNumberFormat="1" applyFont="1" applyFill="1" applyBorder="1" applyAlignment="1">
      <alignment horizontal="left" vertical="center" wrapText="1"/>
    </xf>
    <xf numFmtId="164" fontId="7" fillId="0" borderId="12" xfId="1" applyNumberFormat="1" applyFont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165" fontId="3" fillId="0" borderId="16" xfId="1" applyNumberFormat="1" applyFont="1" applyBorder="1" applyAlignment="1">
      <alignment horizontal="center" vertical="center" wrapText="1"/>
    </xf>
    <xf numFmtId="165" fontId="3" fillId="0" borderId="16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164" fontId="8" fillId="0" borderId="12" xfId="1" applyNumberFormat="1" applyFont="1" applyFill="1" applyBorder="1" applyAlignment="1">
      <alignment horizontal="left" vertical="center" wrapText="1"/>
    </xf>
    <xf numFmtId="164" fontId="6" fillId="2" borderId="14" xfId="1" applyNumberFormat="1" applyFont="1" applyFill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left" vertical="center" wrapText="1"/>
    </xf>
    <xf numFmtId="165" fontId="3" fillId="2" borderId="16" xfId="1" applyNumberFormat="1" applyFont="1" applyFill="1" applyBorder="1" applyAlignment="1">
      <alignment horizontal="center" vertical="center" wrapText="1"/>
    </xf>
    <xf numFmtId="165" fontId="3" fillId="2" borderId="19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97;&#1080;&#1077;%20&#1076;&#1086;&#1082;&#1091;&#1084;&#1077;&#1085;&#1090;&#1099;\&#1057;&#1074;&#1086;&#1076;&#1085;&#1099;&#1081;%20&#1086;&#1090;&#1076;&#1077;&#1083;\&#1056;&#1045;&#1043;&#1051;&#1040;&#1052;&#1045;&#1053;&#1058;%20(&#1087;&#1088;&#1086;&#1094;&#1077;&#1089;&#1089;&#1085;&#1099;&#1081;%20&#1084;&#1077;&#1090;&#1086;&#1076;)\&#1060;&#1080;&#1085;&#1072;&#1085;&#1089;&#1086;&#1074;&#1099;&#1081;%20&#1084;&#1077;&#1085;&#1077;&#1076;&#1078;&#1084;&#1077;&#1085;&#1090;%20-%20&#1090;&#1072;&#1073;&#1083;&#1080;&#1094;&#1099;\&#1058;&#1040;&#1041;&#1051;&#1048;&#1062;&#1067;%202017\&#1058;&#1040;&#1041;&#1051;&#1048;&#1062;&#1067;%20III%20&#1050;&#1042;&#1040;&#1056;&#1058;&#1040;&#1051;%202017%20&#1075;&#1086;&#1076;&#1072;\&#1057;&#1042;&#1054;&#1044;&#1053;&#1040;&#1071;%20&#1058;&#1040;&#1041;&#1051;&#1048;&#1062;&#1040;%20&#1053;&#1045;%20&#1055;&#1056;&#1040;&#1042;&#1048;&#1058;&#1068;%203%20&#1082;&#1074;&#1072;&#1088;&#1090;&#1072;&#1083;%202017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7"/>
      <sheetName val="8"/>
      <sheetName val="12"/>
      <sheetName val="13"/>
      <sheetName val="14"/>
      <sheetName val="16"/>
      <sheetName val="17"/>
      <sheetName val="18"/>
      <sheetName val="22"/>
      <sheetName val="23"/>
      <sheetName val="лист сдачи"/>
      <sheetName val="главбух"/>
      <sheetName val="РАСЧЕТ"/>
      <sheetName val="25 (ФМ)"/>
      <sheetName val="СТ (ФМ)"/>
      <sheetName val="СТ (эф-ть)"/>
      <sheetName val="25 (расчет)"/>
      <sheetName val="СТ (расчет)"/>
      <sheetName val="Премия"/>
      <sheetName val="Динамика эф-ти (2)"/>
      <sheetName val="Динамика КФМ (2)"/>
      <sheetName val=" Для главы прил.1"/>
      <sheetName val="Для главы прил.2"/>
      <sheetName val="ФОТ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5">
          <cell r="D45">
            <v>60</v>
          </cell>
          <cell r="E45">
            <v>41</v>
          </cell>
          <cell r="F45">
            <v>61</v>
          </cell>
          <cell r="G45">
            <v>63.7</v>
          </cell>
          <cell r="H45">
            <v>59</v>
          </cell>
          <cell r="I45">
            <v>54.7</v>
          </cell>
          <cell r="J45">
            <v>59</v>
          </cell>
          <cell r="K45">
            <v>55</v>
          </cell>
          <cell r="L45">
            <v>48.7</v>
          </cell>
          <cell r="M45">
            <v>48</v>
          </cell>
          <cell r="N45">
            <v>65</v>
          </cell>
          <cell r="O45">
            <v>58</v>
          </cell>
          <cell r="P45">
            <v>60</v>
          </cell>
          <cell r="Q45">
            <v>53</v>
          </cell>
          <cell r="R45">
            <v>52</v>
          </cell>
          <cell r="S45">
            <v>59</v>
          </cell>
          <cell r="T45">
            <v>62</v>
          </cell>
          <cell r="U45">
            <v>49.7</v>
          </cell>
          <cell r="V45">
            <v>52.7</v>
          </cell>
          <cell r="W45">
            <v>54.7</v>
          </cell>
          <cell r="X45">
            <v>59.7</v>
          </cell>
          <cell r="Y45">
            <v>59.7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9"/>
  <sheetViews>
    <sheetView tabSelected="1" zoomScale="70" zoomScaleNormal="70" workbookViewId="0">
      <selection activeCell="C28" sqref="C28"/>
    </sheetView>
  </sheetViews>
  <sheetFormatPr defaultColWidth="9.140625" defaultRowHeight="15" x14ac:dyDescent="0.25"/>
  <cols>
    <col min="1" max="1" width="3.7109375" style="1" customWidth="1"/>
    <col min="2" max="2" width="7.85546875" style="1" customWidth="1"/>
    <col min="3" max="3" width="103" style="1" customWidth="1"/>
    <col min="4" max="4" width="27.42578125" style="1" customWidth="1"/>
    <col min="5" max="5" width="23.7109375" style="1" customWidth="1"/>
    <col min="6" max="6" width="28.140625" style="1" customWidth="1"/>
    <col min="7" max="7" width="21.7109375" style="1" customWidth="1"/>
    <col min="8" max="8" width="12.85546875" style="1" bestFit="1" customWidth="1"/>
    <col min="9" max="9" width="18.28515625" style="1" customWidth="1"/>
    <col min="10" max="15" width="9.140625" style="1"/>
    <col min="16" max="16" width="9.140625" style="1" customWidth="1"/>
    <col min="17" max="16384" width="9.140625" style="1"/>
  </cols>
  <sheetData>
    <row r="2" spans="2:7" ht="18.75" x14ac:dyDescent="0.25">
      <c r="F2" s="12" t="s">
        <v>23</v>
      </c>
      <c r="G2" s="2"/>
    </row>
    <row r="3" spans="2:7" ht="20.25" x14ac:dyDescent="0.3">
      <c r="B3" s="35" t="s">
        <v>30</v>
      </c>
      <c r="C3" s="35"/>
      <c r="D3" s="35"/>
      <c r="E3" s="35"/>
      <c r="F3" s="35"/>
    </row>
    <row r="4" spans="2:7" ht="22.15" customHeight="1" x14ac:dyDescent="0.25">
      <c r="B4" s="34" t="s">
        <v>29</v>
      </c>
      <c r="C4" s="34"/>
      <c r="D4" s="34"/>
      <c r="E4" s="34"/>
      <c r="F4" s="34"/>
      <c r="G4" s="34"/>
    </row>
    <row r="5" spans="2:7" ht="12" customHeight="1" thickBot="1" x14ac:dyDescent="0.35">
      <c r="B5" s="3"/>
      <c r="C5" s="3"/>
      <c r="D5" s="3"/>
      <c r="E5" s="3"/>
      <c r="F5" s="3"/>
      <c r="G5" s="3"/>
    </row>
    <row r="6" spans="2:7" ht="101.25" customHeight="1" x14ac:dyDescent="0.25">
      <c r="B6" s="4" t="s">
        <v>0</v>
      </c>
      <c r="C6" s="13" t="s">
        <v>1</v>
      </c>
      <c r="D6" s="22" t="s">
        <v>26</v>
      </c>
      <c r="E6" s="20" t="s">
        <v>27</v>
      </c>
      <c r="F6" s="5" t="s">
        <v>28</v>
      </c>
    </row>
    <row r="7" spans="2:7" ht="21.75" customHeight="1" x14ac:dyDescent="0.25">
      <c r="B7" s="6">
        <v>1</v>
      </c>
      <c r="C7" s="14" t="s">
        <v>2</v>
      </c>
      <c r="D7" s="23">
        <v>5</v>
      </c>
      <c r="E7" s="21">
        <f>[1]РАСЧЕТ!N45</f>
        <v>65</v>
      </c>
      <c r="F7" s="25">
        <v>65</v>
      </c>
    </row>
    <row r="8" spans="2:7" ht="29.25" customHeight="1" x14ac:dyDescent="0.25">
      <c r="B8" s="6">
        <v>2</v>
      </c>
      <c r="C8" s="15" t="s">
        <v>10</v>
      </c>
      <c r="D8" s="23">
        <v>4.9000000000000004</v>
      </c>
      <c r="E8" s="21">
        <f>[1]РАСЧЕТ!G45</f>
        <v>63.7</v>
      </c>
      <c r="F8" s="25">
        <v>65</v>
      </c>
    </row>
    <row r="9" spans="2:7" ht="40.5" x14ac:dyDescent="0.25">
      <c r="B9" s="6">
        <v>3</v>
      </c>
      <c r="C9" s="16" t="s">
        <v>25</v>
      </c>
      <c r="D9" s="23">
        <v>4.7692307692307692</v>
      </c>
      <c r="E9" s="21">
        <f>[1]РАСЧЕТ!T45</f>
        <v>62</v>
      </c>
      <c r="F9" s="25">
        <v>65</v>
      </c>
    </row>
    <row r="10" spans="2:7" ht="20.100000000000001" customHeight="1" x14ac:dyDescent="0.25">
      <c r="B10" s="6">
        <v>4</v>
      </c>
      <c r="C10" s="15" t="s">
        <v>6</v>
      </c>
      <c r="D10" s="23">
        <v>4.6923076923076925</v>
      </c>
      <c r="E10" s="21">
        <f>[1]РАСЧЕТ!F45</f>
        <v>61</v>
      </c>
      <c r="F10" s="25">
        <v>65</v>
      </c>
    </row>
    <row r="11" spans="2:7" s="7" customFormat="1" ht="20.100000000000001" customHeight="1" x14ac:dyDescent="0.25">
      <c r="B11" s="6">
        <v>5</v>
      </c>
      <c r="C11" s="17" t="s">
        <v>5</v>
      </c>
      <c r="D11" s="24">
        <v>4.6153846153846159</v>
      </c>
      <c r="E11" s="21">
        <f>[1]РАСЧЕТ!D45</f>
        <v>60</v>
      </c>
      <c r="F11" s="25">
        <v>65</v>
      </c>
    </row>
    <row r="12" spans="2:7" ht="20.25" x14ac:dyDescent="0.25">
      <c r="B12" s="6">
        <v>6</v>
      </c>
      <c r="C12" s="14" t="s">
        <v>11</v>
      </c>
      <c r="D12" s="23">
        <v>4.6153846153846159</v>
      </c>
      <c r="E12" s="21">
        <f>[1]РАСЧЕТ!P45</f>
        <v>60</v>
      </c>
      <c r="F12" s="25">
        <v>65</v>
      </c>
    </row>
    <row r="13" spans="2:7" ht="20.25" x14ac:dyDescent="0.25">
      <c r="B13" s="6">
        <v>7</v>
      </c>
      <c r="C13" s="14" t="s">
        <v>9</v>
      </c>
      <c r="D13" s="23">
        <v>4.5923076923076929</v>
      </c>
      <c r="E13" s="21">
        <f>[1]РАСЧЕТ!X45</f>
        <v>59.7</v>
      </c>
      <c r="F13" s="25">
        <v>65</v>
      </c>
    </row>
    <row r="14" spans="2:7" ht="23.25" customHeight="1" x14ac:dyDescent="0.25">
      <c r="B14" s="6">
        <v>8</v>
      </c>
      <c r="C14" s="14" t="s">
        <v>12</v>
      </c>
      <c r="D14" s="23">
        <v>4.5923076923076929</v>
      </c>
      <c r="E14" s="21">
        <f>[1]РАСЧЕТ!Y45</f>
        <v>59.7</v>
      </c>
      <c r="F14" s="25">
        <v>65</v>
      </c>
    </row>
    <row r="15" spans="2:7" ht="20.100000000000001" customHeight="1" x14ac:dyDescent="0.25">
      <c r="B15" s="6">
        <v>9</v>
      </c>
      <c r="C15" s="17" t="s">
        <v>8</v>
      </c>
      <c r="D15" s="23">
        <v>4.5384615384615383</v>
      </c>
      <c r="E15" s="21">
        <f>[1]РАСЧЕТ!J45</f>
        <v>59</v>
      </c>
      <c r="F15" s="25">
        <v>65</v>
      </c>
    </row>
    <row r="16" spans="2:7" ht="20.100000000000001" customHeight="1" x14ac:dyDescent="0.25">
      <c r="B16" s="6">
        <v>10</v>
      </c>
      <c r="C16" s="17" t="s">
        <v>15</v>
      </c>
      <c r="D16" s="23">
        <v>4.5384615384615383</v>
      </c>
      <c r="E16" s="21">
        <f>[1]РАСЧЕТ!H45</f>
        <v>59</v>
      </c>
      <c r="F16" s="25">
        <v>65</v>
      </c>
    </row>
    <row r="17" spans="2:9" ht="20.100000000000001" customHeight="1" x14ac:dyDescent="0.25">
      <c r="B17" s="6">
        <v>11</v>
      </c>
      <c r="C17" s="18" t="s">
        <v>17</v>
      </c>
      <c r="D17" s="23">
        <v>4.5384615384615383</v>
      </c>
      <c r="E17" s="21">
        <f>[1]РАСЧЕТ!S45</f>
        <v>59</v>
      </c>
      <c r="F17" s="25">
        <v>65</v>
      </c>
    </row>
    <row r="18" spans="2:9" s="7" customFormat="1" ht="20.100000000000001" customHeight="1" x14ac:dyDescent="0.25">
      <c r="B18" s="6">
        <v>12</v>
      </c>
      <c r="C18" s="14" t="s">
        <v>19</v>
      </c>
      <c r="D18" s="24">
        <v>4.4615384615384617</v>
      </c>
      <c r="E18" s="21">
        <f>[1]РАСЧЕТ!O45</f>
        <v>58</v>
      </c>
      <c r="F18" s="25">
        <v>65</v>
      </c>
    </row>
    <row r="19" spans="2:9" s="7" customFormat="1" ht="20.100000000000001" customHeight="1" x14ac:dyDescent="0.25">
      <c r="B19" s="6">
        <v>13</v>
      </c>
      <c r="C19" s="14" t="s">
        <v>13</v>
      </c>
      <c r="D19" s="24">
        <v>4.2307692307692308</v>
      </c>
      <c r="E19" s="21">
        <f>[1]РАСЧЕТ!K45</f>
        <v>55</v>
      </c>
      <c r="F19" s="25">
        <v>65</v>
      </c>
    </row>
    <row r="20" spans="2:9" s="7" customFormat="1" ht="40.5" x14ac:dyDescent="0.25">
      <c r="B20" s="6">
        <v>14</v>
      </c>
      <c r="C20" s="17" t="s">
        <v>4</v>
      </c>
      <c r="D20" s="24">
        <v>4.2076923076923078</v>
      </c>
      <c r="E20" s="21">
        <f>[1]РАСЧЕТ!I45</f>
        <v>54.7</v>
      </c>
      <c r="F20" s="25">
        <v>65</v>
      </c>
    </row>
    <row r="21" spans="2:9" s="7" customFormat="1" ht="20.100000000000001" customHeight="1" x14ac:dyDescent="0.25">
      <c r="B21" s="6">
        <v>15</v>
      </c>
      <c r="C21" s="14" t="s">
        <v>7</v>
      </c>
      <c r="D21" s="24">
        <v>4.2076923076923078</v>
      </c>
      <c r="E21" s="21">
        <f>[1]РАСЧЕТ!W45</f>
        <v>54.7</v>
      </c>
      <c r="F21" s="25">
        <v>65</v>
      </c>
    </row>
    <row r="22" spans="2:9" s="7" customFormat="1" ht="20.100000000000001" customHeight="1" x14ac:dyDescent="0.25">
      <c r="B22" s="6">
        <v>16</v>
      </c>
      <c r="C22" s="14" t="s">
        <v>3</v>
      </c>
      <c r="D22" s="24">
        <v>4.0769230769230766</v>
      </c>
      <c r="E22" s="21">
        <f>[1]РАСЧЕТ!Q45</f>
        <v>53</v>
      </c>
      <c r="F22" s="25">
        <v>65</v>
      </c>
      <c r="I22" s="8"/>
    </row>
    <row r="23" spans="2:9" s="7" customFormat="1" ht="20.100000000000001" customHeight="1" x14ac:dyDescent="0.25">
      <c r="B23" s="6">
        <v>17</v>
      </c>
      <c r="C23" s="19" t="s">
        <v>21</v>
      </c>
      <c r="D23" s="32">
        <v>4.0538461538461537</v>
      </c>
      <c r="E23" s="21">
        <f>[1]РАСЧЕТ!V45</f>
        <v>52.7</v>
      </c>
      <c r="F23" s="25">
        <v>65</v>
      </c>
      <c r="I23" s="8"/>
    </row>
    <row r="24" spans="2:9" s="7" customFormat="1" ht="20.100000000000001" customHeight="1" x14ac:dyDescent="0.25">
      <c r="B24" s="6">
        <v>18</v>
      </c>
      <c r="C24" s="18" t="s">
        <v>18</v>
      </c>
      <c r="D24" s="32">
        <v>4</v>
      </c>
      <c r="E24" s="21">
        <f>[1]РАСЧЕТ!R45</f>
        <v>52</v>
      </c>
      <c r="F24" s="25">
        <v>65</v>
      </c>
      <c r="I24" s="8"/>
    </row>
    <row r="25" spans="2:9" s="7" customFormat="1" ht="20.100000000000001" customHeight="1" x14ac:dyDescent="0.25">
      <c r="B25" s="6">
        <v>19</v>
      </c>
      <c r="C25" s="14" t="s">
        <v>14</v>
      </c>
      <c r="D25" s="32">
        <v>3.8230769230769237</v>
      </c>
      <c r="E25" s="21">
        <f>[1]РАСЧЕТ!U45</f>
        <v>49.7</v>
      </c>
      <c r="F25" s="25">
        <v>65</v>
      </c>
      <c r="I25" s="8"/>
    </row>
    <row r="26" spans="2:9" s="7" customFormat="1" ht="20.25" x14ac:dyDescent="0.25">
      <c r="B26" s="6">
        <v>20</v>
      </c>
      <c r="C26" s="19" t="s">
        <v>22</v>
      </c>
      <c r="D26" s="32">
        <v>3.7461538461538462</v>
      </c>
      <c r="E26" s="21">
        <f>[1]РАСЧЕТ!L45</f>
        <v>48.7</v>
      </c>
      <c r="F26" s="25">
        <v>65</v>
      </c>
      <c r="I26" s="8"/>
    </row>
    <row r="27" spans="2:9" s="7" customFormat="1" ht="20.25" customHeight="1" x14ac:dyDescent="0.25">
      <c r="B27" s="6">
        <v>21</v>
      </c>
      <c r="C27" s="28" t="s">
        <v>16</v>
      </c>
      <c r="D27" s="32">
        <v>3.6923076923076925</v>
      </c>
      <c r="E27" s="29">
        <f>[1]РАСЧЕТ!M45</f>
        <v>48</v>
      </c>
      <c r="F27" s="25">
        <v>65</v>
      </c>
      <c r="H27" s="8"/>
      <c r="I27" s="8"/>
    </row>
    <row r="28" spans="2:9" s="7" customFormat="1" ht="41.25" thickBot="1" x14ac:dyDescent="0.3">
      <c r="B28" s="26">
        <v>22</v>
      </c>
      <c r="C28" s="31" t="s">
        <v>20</v>
      </c>
      <c r="D28" s="33">
        <v>3.1538461538461537</v>
      </c>
      <c r="E28" s="30">
        <f>[1]РАСЧЕТ!E45</f>
        <v>41</v>
      </c>
      <c r="F28" s="27">
        <v>65</v>
      </c>
      <c r="H28" s="8"/>
      <c r="I28" s="8"/>
    </row>
    <row r="29" spans="2:9" ht="21" thickBot="1" x14ac:dyDescent="0.35">
      <c r="B29" s="36" t="s">
        <v>24</v>
      </c>
      <c r="C29" s="37"/>
      <c r="D29" s="11">
        <f>AVERAGE(D7:D28)</f>
        <v>4.3202797202797214</v>
      </c>
      <c r="E29" s="10">
        <f>AVERAGE(E7:E28)</f>
        <v>56.163636363636371</v>
      </c>
      <c r="F29" s="9">
        <f>AVERAGE(F9:F28)</f>
        <v>65</v>
      </c>
    </row>
  </sheetData>
  <mergeCells count="3">
    <mergeCell ref="B4:G4"/>
    <mergeCell ref="B3:F3"/>
    <mergeCell ref="B29:C29"/>
  </mergeCells>
  <pageMargins left="0.15748031496062992" right="0.15748031496062992" top="0.54" bottom="0.74803149606299213" header="0.31496062992125984" footer="0.31496062992125984"/>
  <pageSetup paperSize="9" scale="69" orientation="landscape" r:id="rId1"/>
  <headerFooter>
    <oddHeader>&amp;L&amp;"Times New Roman,обычный"&amp;12&amp;T    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на сайт</vt:lpstr>
      <vt:lpstr>'рейтинг на сайт'!Область_печати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2017-11-13T04:42:53Z</dcterms:modified>
</cp:coreProperties>
</file>