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Лист2" sheetId="2" r:id="rId1"/>
  </sheets>
  <definedNames>
    <definedName name="_xlnm.Print_Area" localSheetId="0">Лист2!$A$1:$K$78</definedName>
  </definedNames>
  <calcPr calcId="124519"/>
</workbook>
</file>

<file path=xl/calcChain.xml><?xml version="1.0" encoding="utf-8"?>
<calcChain xmlns="http://schemas.openxmlformats.org/spreadsheetml/2006/main">
  <c r="J74" i="2"/>
  <c r="G74"/>
  <c r="F74"/>
  <c r="E74"/>
  <c r="D74"/>
  <c r="C74"/>
  <c r="J73"/>
  <c r="J72"/>
  <c r="J65"/>
  <c r="J64"/>
  <c r="E65"/>
  <c r="H65"/>
  <c r="G65"/>
  <c r="F65"/>
  <c r="D65"/>
  <c r="C65"/>
  <c r="H74"/>
  <c r="D73"/>
  <c r="E73"/>
  <c r="F73"/>
  <c r="G73"/>
  <c r="H73"/>
  <c r="C73"/>
  <c r="D43"/>
  <c r="E43"/>
  <c r="F43"/>
  <c r="G43"/>
  <c r="H43"/>
  <c r="C43"/>
  <c r="D36"/>
  <c r="E36"/>
  <c r="F36"/>
  <c r="G36"/>
  <c r="H36"/>
  <c r="C36"/>
  <c r="J24"/>
  <c r="I11" l="1"/>
  <c r="J12"/>
  <c r="D13"/>
  <c r="E13"/>
  <c r="F13"/>
  <c r="G13"/>
  <c r="H13"/>
  <c r="C13"/>
  <c r="D58"/>
  <c r="F58"/>
  <c r="G58"/>
  <c r="H58"/>
  <c r="C58"/>
  <c r="J57"/>
  <c r="J50"/>
  <c r="D51"/>
  <c r="E51"/>
  <c r="F51"/>
  <c r="G51"/>
  <c r="H51"/>
  <c r="C51"/>
  <c r="E25"/>
  <c r="F25"/>
  <c r="H25"/>
  <c r="J35"/>
  <c r="J36"/>
  <c r="J42"/>
  <c r="J43"/>
  <c r="D25"/>
  <c r="C25"/>
  <c r="J25" s="1"/>
  <c r="J58" l="1"/>
  <c r="J51"/>
  <c r="J13"/>
</calcChain>
</file>

<file path=xl/sharedStrings.xml><?xml version="1.0" encoding="utf-8"?>
<sst xmlns="http://schemas.openxmlformats.org/spreadsheetml/2006/main" count="125" uniqueCount="76">
  <si>
    <t>Целевой показатель</t>
  </si>
  <si>
    <t>значение</t>
  </si>
  <si>
    <t>%</t>
  </si>
  <si>
    <t>тыс.руб.</t>
  </si>
  <si>
    <t>Показатели, характеризующие программную  деятельность по целям и задачам</t>
  </si>
  <si>
    <t>Плановый период</t>
  </si>
  <si>
    <t>план</t>
  </si>
  <si>
    <t>факт</t>
  </si>
  <si>
    <t>очередной год +1</t>
  </si>
  <si>
    <t>очередной год +2</t>
  </si>
  <si>
    <t>год достижения</t>
  </si>
  <si>
    <t>Программа 1.1.</t>
  </si>
  <si>
    <t xml:space="preserve">Показатели </t>
  </si>
  <si>
    <t>Расходы на реализацию</t>
  </si>
  <si>
    <t>ИТОГО расходов по тактической задаче 1</t>
  </si>
  <si>
    <t>Тактическая задача 2.</t>
  </si>
  <si>
    <t>Организация и обеспечение исполнения бюджета, повышение эффективности его расходов</t>
  </si>
  <si>
    <t>ИТОГО расходов по тактической задаче 2</t>
  </si>
  <si>
    <t>Тактическая задача 3.</t>
  </si>
  <si>
    <t xml:space="preserve">Повышение эффективности деятельности  органов местного   самоуправления   </t>
  </si>
  <si>
    <t>ИТОГО расходов по тактической задаче 3</t>
  </si>
  <si>
    <t>Единица измерения</t>
  </si>
  <si>
    <t xml:space="preserve">Краткая характеристика действующей и (или) планируемой целевой программы 
субъекта бюджетного планирования с распределением расходов по целям и задачам
</t>
  </si>
  <si>
    <t xml:space="preserve">очередной год </t>
  </si>
  <si>
    <t>Показатели</t>
  </si>
  <si>
    <t>ИТОГО расходов по тактической задаче 4</t>
  </si>
  <si>
    <t>Программа 5.1.</t>
  </si>
  <si>
    <t>ИТОГО расходов по тактической задаче 5</t>
  </si>
  <si>
    <t>Программа 4.1.</t>
  </si>
  <si>
    <t>0</t>
  </si>
  <si>
    <t>Программа 6.1.</t>
  </si>
  <si>
    <t>ИТОГО расходов по тактической задаче 6</t>
  </si>
  <si>
    <t>Программа 7.1.</t>
  </si>
  <si>
    <t>ИТОГО расходов по тактической задаче 7</t>
  </si>
  <si>
    <t>Программа 8.1.</t>
  </si>
  <si>
    <t>ИТОГО расходов по тактической задаче 8</t>
  </si>
  <si>
    <t>8.1.1.Проведение общегородских мероприятий совместно с общественными организациями.</t>
  </si>
  <si>
    <t>ИТОГО расходов по стратегической цели 1</t>
  </si>
  <si>
    <t xml:space="preserve">Глава администрации </t>
  </si>
  <si>
    <t>А.В.Рождественский</t>
  </si>
  <si>
    <t xml:space="preserve">3.1.1. Доля оформленных на подписку человек на периодические печатные издания, от общего числа запланированных </t>
  </si>
  <si>
    <t>3.1.2. Доля муниципальных служащих прошедших  диспансеризацию, от общего числа муниципальных     служащих</t>
  </si>
  <si>
    <t>3.1.3. Доля муниципальных служащих, участвовавших в семинарах, совещаниях, конференциях от общего числа запланированных</t>
  </si>
  <si>
    <t>3.1.4. Доля выполненных усовершенствовании информационных технологий в кадровой работе органов местного самоуправления, от общего числа запланированных</t>
  </si>
  <si>
    <t xml:space="preserve">Приложение 2
к Положению о докладах о
результатах   и     основных
направлениях деятельности
субъектов бюджетного планирования
</t>
  </si>
  <si>
    <r>
      <t xml:space="preserve">Стратегическая цель 1. </t>
    </r>
    <r>
      <rPr>
        <sz val="11"/>
        <rFont val="Times New Roman"/>
        <family val="1"/>
        <charset val="204"/>
      </rPr>
      <t xml:space="preserve">Реализация полномочии администрации района </t>
    </r>
  </si>
  <si>
    <t>Отчетный 2015 год</t>
  </si>
  <si>
    <t>Текущий 2016 год</t>
  </si>
  <si>
    <t>МП «Управление муниципальными финансами города Барнаула на 2015-2018 годы»</t>
  </si>
  <si>
    <t>1.1.1.Обеспечение технической поддержки, модернизации и функционирования автоматизированных систем программного комплекса "Бюджет Барнаула"</t>
  </si>
  <si>
    <r>
      <t xml:space="preserve">Тактическая задача </t>
    </r>
    <r>
      <rPr>
        <sz val="11"/>
        <rFont val="Times New Roman"/>
        <family val="1"/>
        <charset val="204"/>
      </rPr>
      <t>1. Автоматизация бюджетного процесса  города Барнаула</t>
    </r>
  </si>
  <si>
    <r>
      <rPr>
        <sz val="14"/>
        <rFont val="Times New Roman"/>
        <family val="1"/>
        <charset val="204"/>
      </rPr>
      <t>Программа 2.1.</t>
    </r>
    <r>
      <rPr>
        <sz val="11"/>
        <rFont val="Times New Roman"/>
        <family val="1"/>
        <charset val="204"/>
      </rPr>
      <t xml:space="preserve">                        МП «Капитальный и текущий ремонт зданий органов местного самоуправления, казенных учреждений города Барнаула на 2015-2018 годы»</t>
    </r>
  </si>
  <si>
    <t xml:space="preserve">2.1.1. Ремонт систем отопления по адресам: ул. 50 лет СССР, 8,   ул. 50 лет СССР, 12, ул. Энтузиастов, 7, ул. Сухэ-Батора, 8, ул. Панфиловцев, 20, ул. Георгиева, 32, </t>
  </si>
  <si>
    <t>2.1.2. Ремонт сиситем водоотведения и водоснабжения в зданиях: ул. 50 лет СССР, 8,   ул. 50 лет СССР, 12, ул. Энтузиастов, 7, ул. Сухэ-Батора, 8, ул. Панфиловцев, 20, ул. Георгиева, 32,</t>
  </si>
  <si>
    <t xml:space="preserve">2.1.4. Ремонт кровли зданий по адресам: ул. Первомайская, 50, ул. Весенняя, 1а. </t>
  </si>
  <si>
    <t>2.1.5. Ремонт здания  гаража, в том числе: замена электропроводки, ремонт фасада, замена кровли по адресу: Павловский тракт, 124б.</t>
  </si>
  <si>
    <t>2.1.6. Ремонт помещений в зданиях по  адресам: ул. Энтузиастов, 7, ул. Сухэ-Батора, 8,  ул. Панфиловцев, 20, ул. Георгиева, 32.</t>
  </si>
  <si>
    <r>
      <t xml:space="preserve">Программа 3.1.                      </t>
    </r>
    <r>
      <rPr>
        <sz val="11"/>
        <rFont val="Times New Roman"/>
        <family val="1"/>
        <charset val="204"/>
      </rPr>
      <t>МП «Совершенствование муниципального управления и развитие гражданского общества в городе Барнауле на 2015-2017 годы»</t>
    </r>
  </si>
  <si>
    <t>2012-2015</t>
  </si>
  <si>
    <r>
      <t>Тактическая задача 4</t>
    </r>
    <r>
      <rPr>
        <sz val="11"/>
        <rFont val="Times New Roman"/>
        <family val="1"/>
        <charset val="204"/>
      </rPr>
      <t xml:space="preserve">. Успешное развития потенциала молодежи </t>
    </r>
  </si>
  <si>
    <t>МП «Развитие образования и молодежной политики города Барнаула на 2015-2017 годы»</t>
  </si>
  <si>
    <t>4.1.1.Доля мероприятий в рамках гражданского и патриотического воспитания молодежи, от общего числа запланированных</t>
  </si>
  <si>
    <r>
      <t>Тактическая задача 5</t>
    </r>
    <r>
      <rPr>
        <sz val="11"/>
        <rFont val="Times New Roman"/>
        <family val="1"/>
        <charset val="204"/>
      </rPr>
      <t>. Создание условий для укрепления здоровья населения города</t>
    </r>
  </si>
  <si>
    <t>МП «Развитие физической культуры и спорта в городе Барнауле на 2015-2017 годы»</t>
  </si>
  <si>
    <t>5.1.1.Доля проведения спортивно-массовых  и физкультурно-оздоровительных мероприятий, от общего числа запланированных</t>
  </si>
  <si>
    <t>5.1.2.Доля проведения запланированных мероприятий на проведении летней Олимпийской недели от общего числа запланированных</t>
  </si>
  <si>
    <r>
      <t>Тактическая задача 6</t>
    </r>
    <r>
      <rPr>
        <sz val="11"/>
        <rFont val="Times New Roman"/>
        <family val="1"/>
        <charset val="204"/>
      </rPr>
      <t>. Защита населенных пунктов, прилегающих к лесной зоне, от переходящих лесных пожаров</t>
    </r>
  </si>
  <si>
    <t>МП «Защита населения и территории города Барнаула от чрезвычайных ситуаций на 2015-2017 годы"</t>
  </si>
  <si>
    <t>6.1.1.Опашка земли в границах премыкания жилой застройки населенных пунктов, прилегающих к лесной зоне в лесопожарный период</t>
  </si>
  <si>
    <t>МП «Благоустройство, экологическая безопасность и природопользование города Барнаула на 2015-2020 годы»</t>
  </si>
  <si>
    <r>
      <t>Тактическая задача 7</t>
    </r>
    <r>
      <rPr>
        <sz val="11"/>
        <rFont val="Times New Roman"/>
        <family val="1"/>
        <charset val="204"/>
      </rPr>
      <t>. Обеспечение многообразия художественной, творческой жизни жителей города Барнаула</t>
    </r>
  </si>
  <si>
    <t>МП «Развитие культуры города Барнаула на 2015-2017 годы"</t>
  </si>
  <si>
    <t>7.1.1.Организация предоставления услуг в сфере культуры города Барнаула</t>
  </si>
  <si>
    <r>
      <t>Тактическая задача 8</t>
    </r>
    <r>
      <rPr>
        <sz val="11"/>
        <rFont val="Times New Roman"/>
        <family val="1"/>
        <charset val="204"/>
      </rPr>
      <t xml:space="preserve"> Содержание территории города.</t>
    </r>
  </si>
  <si>
    <t>8.1.2.Организация проведения работ по благоустройству и озеленению города</t>
  </si>
  <si>
    <t>2.1.3. Ремонт фасадов зданий, крыльца по адресу:  ул. Весенняя, 1а.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</si>
</sst>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164" fontId="2" fillId="0" borderId="4" xfId="0" applyNumberFormat="1" applyFont="1" applyBorder="1" applyAlignment="1">
      <alignment horizontal="center" vertical="top" wrapText="1"/>
    </xf>
    <xf numFmtId="0" fontId="3" fillId="0" borderId="5" xfId="0" applyFont="1" applyBorder="1"/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7"/>
  <sheetViews>
    <sheetView tabSelected="1" topLeftCell="A19" zoomScale="75" zoomScaleNormal="75" zoomScaleSheetLayoutView="80" workbookViewId="0">
      <selection activeCell="D23" sqref="D23"/>
    </sheetView>
  </sheetViews>
  <sheetFormatPr defaultRowHeight="15"/>
  <cols>
    <col min="1" max="1" width="31.42578125" style="6" customWidth="1"/>
    <col min="2" max="2" width="14" style="6" customWidth="1"/>
    <col min="3" max="3" width="17.85546875" style="6" customWidth="1"/>
    <col min="4" max="4" width="10.5703125" style="6" bestFit="1" customWidth="1"/>
    <col min="5" max="5" width="11.85546875" style="6" customWidth="1"/>
    <col min="6" max="6" width="11.42578125" style="6" customWidth="1"/>
    <col min="7" max="7" width="10.5703125" style="6" customWidth="1"/>
    <col min="8" max="8" width="9.28515625" style="6" bestFit="1" customWidth="1"/>
    <col min="9" max="9" width="11.5703125" style="6" customWidth="1"/>
    <col min="10" max="10" width="15.28515625" style="6" customWidth="1"/>
    <col min="11" max="16384" width="9.140625" style="6"/>
  </cols>
  <sheetData>
    <row r="1" spans="1:11" ht="88.5" customHeight="1">
      <c r="H1" s="50" t="s">
        <v>44</v>
      </c>
      <c r="I1" s="50"/>
      <c r="J1" s="50"/>
      <c r="K1" s="50"/>
    </row>
    <row r="2" spans="1:11" ht="40.5" customHeight="1">
      <c r="A2" s="51" t="s">
        <v>22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ht="37.5">
      <c r="A3" s="44" t="s">
        <v>4</v>
      </c>
      <c r="B3" s="44" t="s">
        <v>21</v>
      </c>
      <c r="C3" s="44" t="s">
        <v>46</v>
      </c>
      <c r="D3" s="44"/>
      <c r="E3" s="29" t="s">
        <v>47</v>
      </c>
      <c r="F3" s="44" t="s">
        <v>5</v>
      </c>
      <c r="G3" s="44"/>
      <c r="H3" s="44"/>
      <c r="I3" s="44" t="s">
        <v>0</v>
      </c>
      <c r="J3" s="44"/>
    </row>
    <row r="4" spans="1:11" ht="56.25">
      <c r="A4" s="44"/>
      <c r="B4" s="52"/>
      <c r="C4" s="5" t="s">
        <v>6</v>
      </c>
      <c r="D4" s="5" t="s">
        <v>7</v>
      </c>
      <c r="E4" s="5" t="s">
        <v>6</v>
      </c>
      <c r="F4" s="5" t="s">
        <v>23</v>
      </c>
      <c r="G4" s="5" t="s">
        <v>8</v>
      </c>
      <c r="H4" s="5" t="s">
        <v>9</v>
      </c>
      <c r="I4" s="5" t="s">
        <v>1</v>
      </c>
      <c r="J4" s="5" t="s">
        <v>10</v>
      </c>
    </row>
    <row r="5" spans="1:11" ht="18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7</v>
      </c>
      <c r="G5" s="5">
        <v>8</v>
      </c>
      <c r="H5" s="5">
        <v>9</v>
      </c>
      <c r="I5" s="5">
        <v>10</v>
      </c>
      <c r="J5" s="5">
        <v>11</v>
      </c>
    </row>
    <row r="6" spans="1:11" ht="53.25" customHeight="1">
      <c r="A6" s="7" t="s">
        <v>45</v>
      </c>
      <c r="B6" s="5"/>
      <c r="C6" s="5"/>
      <c r="D6" s="5"/>
      <c r="E6" s="5"/>
      <c r="F6" s="5"/>
      <c r="G6" s="5"/>
      <c r="H6" s="5"/>
      <c r="I6" s="5"/>
      <c r="J6" s="5"/>
    </row>
    <row r="7" spans="1:11" ht="65.25" customHeight="1">
      <c r="A7" s="8" t="s">
        <v>50</v>
      </c>
      <c r="B7" s="5"/>
      <c r="C7" s="5"/>
      <c r="D7" s="5"/>
      <c r="E7" s="5"/>
      <c r="F7" s="5"/>
      <c r="G7" s="5"/>
      <c r="H7" s="5"/>
      <c r="I7" s="5"/>
      <c r="J7" s="5"/>
    </row>
    <row r="8" spans="1:11" ht="18.75">
      <c r="A8" s="8" t="s">
        <v>11</v>
      </c>
      <c r="B8" s="45"/>
      <c r="C8" s="44"/>
      <c r="D8" s="44"/>
      <c r="E8" s="44"/>
      <c r="F8" s="44"/>
      <c r="G8" s="44"/>
      <c r="H8" s="44"/>
      <c r="I8" s="44"/>
      <c r="J8" s="44"/>
    </row>
    <row r="9" spans="1:11" ht="60" customHeight="1">
      <c r="A9" s="30" t="s">
        <v>48</v>
      </c>
      <c r="B9" s="44"/>
      <c r="C9" s="44"/>
      <c r="D9" s="44"/>
      <c r="E9" s="44"/>
      <c r="F9" s="44"/>
      <c r="G9" s="44"/>
      <c r="H9" s="44"/>
      <c r="I9" s="44"/>
      <c r="J9" s="44"/>
    </row>
    <row r="10" spans="1:11" ht="18.75">
      <c r="A10" s="7" t="s">
        <v>12</v>
      </c>
      <c r="B10" s="5"/>
      <c r="C10" s="5"/>
      <c r="D10" s="5"/>
      <c r="E10" s="5"/>
      <c r="F10" s="5"/>
      <c r="G10" s="5"/>
      <c r="H10" s="5"/>
      <c r="I10" s="5"/>
      <c r="J10" s="5"/>
    </row>
    <row r="11" spans="1:11" s="12" customFormat="1" ht="87" customHeight="1">
      <c r="A11" s="9" t="s">
        <v>49</v>
      </c>
      <c r="B11" s="10" t="s">
        <v>2</v>
      </c>
      <c r="C11" s="10">
        <v>100</v>
      </c>
      <c r="D11" s="10">
        <v>100</v>
      </c>
      <c r="E11" s="11">
        <v>100</v>
      </c>
      <c r="F11" s="11">
        <v>0</v>
      </c>
      <c r="G11" s="11">
        <v>0</v>
      </c>
      <c r="H11" s="11">
        <v>0</v>
      </c>
      <c r="I11" s="10">
        <f>D11</f>
        <v>100</v>
      </c>
      <c r="J11" s="10">
        <v>2015</v>
      </c>
    </row>
    <row r="12" spans="1:11" ht="21.75" customHeight="1">
      <c r="A12" s="7" t="s">
        <v>13</v>
      </c>
      <c r="B12" s="5" t="s">
        <v>3</v>
      </c>
      <c r="C12" s="4">
        <v>10.4</v>
      </c>
      <c r="D12" s="4">
        <v>10.199999999999999</v>
      </c>
      <c r="E12" s="4">
        <v>120</v>
      </c>
      <c r="F12" s="4">
        <v>0</v>
      </c>
      <c r="G12" s="4">
        <v>0</v>
      </c>
      <c r="H12" s="4">
        <v>0</v>
      </c>
      <c r="I12" s="5"/>
      <c r="J12" s="4">
        <f>C12+E12+F12+G12+H12</f>
        <v>130.4</v>
      </c>
    </row>
    <row r="13" spans="1:11" ht="36.75" customHeight="1">
      <c r="A13" s="8" t="s">
        <v>14</v>
      </c>
      <c r="B13" s="5"/>
      <c r="C13" s="4">
        <f>C12</f>
        <v>10.4</v>
      </c>
      <c r="D13" s="4">
        <f t="shared" ref="D13:H13" si="0">D12</f>
        <v>10.199999999999999</v>
      </c>
      <c r="E13" s="4">
        <f t="shared" si="0"/>
        <v>120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5"/>
      <c r="J13" s="4">
        <f>C13+E13+F13+G13+H13</f>
        <v>130.4</v>
      </c>
    </row>
    <row r="14" spans="1:11" ht="20.25" customHeight="1">
      <c r="A14" s="13" t="s">
        <v>15</v>
      </c>
      <c r="B14" s="45"/>
      <c r="C14" s="44"/>
      <c r="D14" s="44"/>
      <c r="E14" s="44"/>
      <c r="F14" s="44"/>
      <c r="G14" s="44"/>
      <c r="H14" s="44"/>
      <c r="I14" s="44"/>
      <c r="J14" s="44"/>
    </row>
    <row r="15" spans="1:11" ht="45" customHeight="1">
      <c r="A15" s="14" t="s">
        <v>16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1" ht="92.25" customHeight="1">
      <c r="A16" s="15" t="s">
        <v>51</v>
      </c>
      <c r="B16" s="5"/>
      <c r="C16" s="5"/>
      <c r="D16" s="5"/>
      <c r="E16" s="5"/>
      <c r="F16" s="5"/>
      <c r="G16" s="5"/>
      <c r="H16" s="5"/>
      <c r="I16" s="5"/>
      <c r="J16" s="5"/>
    </row>
    <row r="17" spans="1:16384" ht="19.5" customHeight="1">
      <c r="A17" s="16" t="s">
        <v>24</v>
      </c>
      <c r="B17" s="5"/>
      <c r="C17" s="5"/>
      <c r="D17" s="5"/>
      <c r="E17" s="5"/>
      <c r="F17" s="5"/>
      <c r="G17" s="5"/>
      <c r="H17" s="5"/>
      <c r="I17" s="5"/>
      <c r="J17" s="5"/>
    </row>
    <row r="18" spans="1:16384" s="3" customFormat="1" ht="87" customHeight="1">
      <c r="A18" s="9" t="s">
        <v>52</v>
      </c>
      <c r="B18" s="11" t="s">
        <v>2</v>
      </c>
      <c r="C18" s="11">
        <v>100</v>
      </c>
      <c r="D18" s="11">
        <v>100</v>
      </c>
      <c r="E18" s="11">
        <v>0</v>
      </c>
      <c r="F18" s="11">
        <v>0</v>
      </c>
      <c r="G18" s="11">
        <v>0</v>
      </c>
      <c r="H18" s="11">
        <v>0</v>
      </c>
      <c r="I18" s="11">
        <v>100</v>
      </c>
      <c r="J18" s="11">
        <v>2015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s="3" customFormat="1" ht="87" customHeight="1">
      <c r="A19" s="9" t="s">
        <v>53</v>
      </c>
      <c r="B19" s="11" t="s">
        <v>2</v>
      </c>
      <c r="C19" s="11">
        <v>100</v>
      </c>
      <c r="D19" s="11">
        <v>100</v>
      </c>
      <c r="E19" s="11">
        <v>0</v>
      </c>
      <c r="F19" s="11">
        <v>0</v>
      </c>
      <c r="G19" s="11">
        <v>0</v>
      </c>
      <c r="H19" s="11">
        <v>0</v>
      </c>
      <c r="I19" s="11">
        <v>100</v>
      </c>
      <c r="J19" s="11">
        <v>2015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s="3" customFormat="1" ht="51" customHeight="1">
      <c r="A20" s="9" t="s">
        <v>75</v>
      </c>
      <c r="B20" s="11" t="s">
        <v>2</v>
      </c>
      <c r="C20" s="11">
        <v>100</v>
      </c>
      <c r="D20" s="11">
        <v>100</v>
      </c>
      <c r="E20" s="11">
        <v>0</v>
      </c>
      <c r="F20" s="11">
        <v>0</v>
      </c>
      <c r="G20" s="11">
        <v>0</v>
      </c>
      <c r="H20" s="11">
        <v>0</v>
      </c>
      <c r="I20" s="11">
        <v>100</v>
      </c>
      <c r="J20" s="11">
        <v>2015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1:16384" s="3" customFormat="1" ht="42.75" customHeight="1">
      <c r="A21" s="34" t="s">
        <v>54</v>
      </c>
      <c r="B21" s="11" t="s">
        <v>2</v>
      </c>
      <c r="C21" s="11">
        <v>100</v>
      </c>
      <c r="D21" s="11">
        <v>100</v>
      </c>
      <c r="E21" s="11">
        <v>0</v>
      </c>
      <c r="F21" s="11">
        <v>0</v>
      </c>
      <c r="G21" s="11">
        <v>0</v>
      </c>
      <c r="H21" s="11">
        <v>0</v>
      </c>
      <c r="I21" s="11">
        <v>100</v>
      </c>
      <c r="J21" s="11">
        <v>2015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1:16384" s="3" customFormat="1" ht="74.25" customHeight="1">
      <c r="A22" s="9" t="s">
        <v>55</v>
      </c>
      <c r="B22" s="11" t="s">
        <v>2</v>
      </c>
      <c r="C22" s="11">
        <v>100</v>
      </c>
      <c r="D22" s="11">
        <v>100</v>
      </c>
      <c r="E22" s="11">
        <v>0</v>
      </c>
      <c r="F22" s="11">
        <v>0</v>
      </c>
      <c r="G22" s="11">
        <v>0</v>
      </c>
      <c r="H22" s="11">
        <v>0</v>
      </c>
      <c r="I22" s="11">
        <v>100</v>
      </c>
      <c r="J22" s="11">
        <v>2015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:16384" s="3" customFormat="1" ht="72.75" customHeight="1">
      <c r="A23" s="17" t="s">
        <v>56</v>
      </c>
      <c r="B23" s="11" t="s">
        <v>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100</v>
      </c>
      <c r="J23" s="11">
        <v>2015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pans="1:16384" ht="21" customHeight="1">
      <c r="A24" s="7" t="s">
        <v>13</v>
      </c>
      <c r="B24" s="5" t="s">
        <v>3</v>
      </c>
      <c r="C24" s="5">
        <v>3898.8</v>
      </c>
      <c r="D24" s="4">
        <v>3667.5</v>
      </c>
      <c r="E24" s="4">
        <v>10871.6</v>
      </c>
      <c r="F24" s="4">
        <v>4310</v>
      </c>
      <c r="G24" s="36">
        <v>0</v>
      </c>
      <c r="H24" s="36">
        <v>0</v>
      </c>
      <c r="I24" s="5"/>
      <c r="J24" s="4">
        <f>C24+E24</f>
        <v>14770.400000000001</v>
      </c>
    </row>
    <row r="25" spans="1:16384" ht="38.25" customHeight="1">
      <c r="A25" s="7" t="s">
        <v>17</v>
      </c>
      <c r="B25" s="5" t="s">
        <v>3</v>
      </c>
      <c r="C25" s="5">
        <f>C24</f>
        <v>3898.8</v>
      </c>
      <c r="D25" s="4">
        <f>D24</f>
        <v>3667.5</v>
      </c>
      <c r="E25" s="5">
        <f t="shared" ref="E25:H25" si="1">E24</f>
        <v>10871.6</v>
      </c>
      <c r="F25" s="35">
        <f t="shared" si="1"/>
        <v>4310</v>
      </c>
      <c r="G25" s="36">
        <v>0</v>
      </c>
      <c r="H25" s="36">
        <f t="shared" si="1"/>
        <v>0</v>
      </c>
      <c r="I25" s="5"/>
      <c r="J25" s="5">
        <f>C25+E25</f>
        <v>14770.400000000001</v>
      </c>
    </row>
    <row r="26" spans="1:16384" ht="18.75">
      <c r="A26" s="13" t="s">
        <v>18</v>
      </c>
      <c r="B26" s="45"/>
      <c r="C26" s="44"/>
      <c r="D26" s="44"/>
      <c r="E26" s="44"/>
      <c r="F26" s="44"/>
      <c r="G26" s="44"/>
      <c r="H26" s="44"/>
      <c r="I26" s="44"/>
      <c r="J26" s="44"/>
    </row>
    <row r="27" spans="1:16384" ht="45">
      <c r="A27" s="18" t="s">
        <v>19</v>
      </c>
      <c r="B27" s="45"/>
      <c r="C27" s="44"/>
      <c r="D27" s="44"/>
      <c r="E27" s="44"/>
      <c r="F27" s="44"/>
      <c r="G27" s="44"/>
      <c r="H27" s="44"/>
      <c r="I27" s="44"/>
      <c r="J27" s="44"/>
    </row>
    <row r="28" spans="1:16384" ht="93.75">
      <c r="A28" s="19" t="s">
        <v>57</v>
      </c>
      <c r="B28" s="5"/>
      <c r="C28" s="5"/>
      <c r="D28" s="5"/>
      <c r="E28" s="5"/>
      <c r="F28" s="5"/>
      <c r="G28" s="5"/>
      <c r="H28" s="5"/>
      <c r="I28" s="5"/>
      <c r="J28" s="5"/>
    </row>
    <row r="29" spans="1:16384" ht="18.75">
      <c r="A29" s="8" t="s">
        <v>12</v>
      </c>
      <c r="B29" s="20"/>
      <c r="C29" s="5"/>
      <c r="D29" s="5"/>
      <c r="E29" s="5"/>
      <c r="F29" s="5"/>
      <c r="G29" s="5"/>
      <c r="H29" s="5"/>
      <c r="I29" s="5"/>
      <c r="J29" s="5"/>
    </row>
    <row r="30" spans="1:16384">
      <c r="A30" s="47" t="s">
        <v>40</v>
      </c>
      <c r="B30" s="49" t="s">
        <v>2</v>
      </c>
      <c r="C30" s="46">
        <v>100</v>
      </c>
      <c r="D30" s="46">
        <v>100</v>
      </c>
      <c r="E30" s="46">
        <v>0</v>
      </c>
      <c r="F30" s="46">
        <v>0</v>
      </c>
      <c r="G30" s="46">
        <v>0</v>
      </c>
      <c r="H30" s="46">
        <v>0</v>
      </c>
      <c r="I30" s="46">
        <v>100</v>
      </c>
      <c r="J30" s="46" t="s">
        <v>58</v>
      </c>
    </row>
    <row r="31" spans="1:16384" ht="60" customHeight="1">
      <c r="A31" s="48"/>
      <c r="B31" s="49"/>
      <c r="C31" s="46"/>
      <c r="D31" s="46"/>
      <c r="E31" s="46"/>
      <c r="F31" s="46"/>
      <c r="G31" s="46"/>
      <c r="H31" s="46"/>
      <c r="I31" s="46"/>
      <c r="J31" s="46"/>
    </row>
    <row r="32" spans="1:16384" ht="75">
      <c r="A32" s="15" t="s">
        <v>41</v>
      </c>
      <c r="B32" s="10" t="s">
        <v>2</v>
      </c>
      <c r="C32" s="10">
        <v>100</v>
      </c>
      <c r="D32" s="10">
        <v>100</v>
      </c>
      <c r="E32" s="10">
        <v>0</v>
      </c>
      <c r="F32" s="10">
        <v>0</v>
      </c>
      <c r="G32" s="10">
        <v>0</v>
      </c>
      <c r="H32" s="10">
        <v>0</v>
      </c>
      <c r="I32" s="10">
        <v>100</v>
      </c>
      <c r="J32" s="32" t="s">
        <v>58</v>
      </c>
    </row>
    <row r="33" spans="1:10" ht="75">
      <c r="A33" s="21" t="s">
        <v>42</v>
      </c>
      <c r="B33" s="10" t="s">
        <v>2</v>
      </c>
      <c r="C33" s="10">
        <v>100</v>
      </c>
      <c r="D33" s="10">
        <v>100</v>
      </c>
      <c r="E33" s="10">
        <v>0</v>
      </c>
      <c r="F33" s="10">
        <v>0</v>
      </c>
      <c r="G33" s="10">
        <v>0</v>
      </c>
      <c r="H33" s="10">
        <v>0</v>
      </c>
      <c r="I33" s="10">
        <v>100</v>
      </c>
      <c r="J33" s="32" t="s">
        <v>58</v>
      </c>
    </row>
    <row r="34" spans="1:10" ht="90">
      <c r="A34" s="21" t="s">
        <v>43</v>
      </c>
      <c r="B34" s="10" t="s">
        <v>2</v>
      </c>
      <c r="C34" s="10">
        <v>100</v>
      </c>
      <c r="D34" s="10">
        <v>100</v>
      </c>
      <c r="E34" s="10">
        <v>0</v>
      </c>
      <c r="F34" s="10">
        <v>0</v>
      </c>
      <c r="G34" s="10">
        <v>0</v>
      </c>
      <c r="H34" s="10">
        <v>0</v>
      </c>
      <c r="I34" s="10">
        <v>100</v>
      </c>
      <c r="J34" s="32" t="s">
        <v>58</v>
      </c>
    </row>
    <row r="35" spans="1:10" ht="18.75">
      <c r="A35" s="7" t="s">
        <v>13</v>
      </c>
      <c r="B35" s="5" t="s">
        <v>3</v>
      </c>
      <c r="C35" s="22">
        <v>4671.8999999999996</v>
      </c>
      <c r="D35" s="22">
        <v>4628.8999999999996</v>
      </c>
      <c r="E35" s="4">
        <v>1381.8</v>
      </c>
      <c r="F35" s="4">
        <v>1510.5</v>
      </c>
      <c r="G35" s="4">
        <v>1428.9</v>
      </c>
      <c r="H35" s="4">
        <v>0</v>
      </c>
      <c r="I35" s="5"/>
      <c r="J35" s="5">
        <f>C35+E35+F35</f>
        <v>7564.2</v>
      </c>
    </row>
    <row r="36" spans="1:10" ht="37.5">
      <c r="A36" s="7" t="s">
        <v>20</v>
      </c>
      <c r="B36" s="5" t="s">
        <v>3</v>
      </c>
      <c r="C36" s="22">
        <f>C35</f>
        <v>4671.8999999999996</v>
      </c>
      <c r="D36" s="22">
        <f t="shared" ref="D36:H36" si="2">D35</f>
        <v>4628.8999999999996</v>
      </c>
      <c r="E36" s="23">
        <f t="shared" si="2"/>
        <v>1381.8</v>
      </c>
      <c r="F36" s="23">
        <f t="shared" si="2"/>
        <v>1510.5</v>
      </c>
      <c r="G36" s="23">
        <f t="shared" si="2"/>
        <v>1428.9</v>
      </c>
      <c r="H36" s="23">
        <f t="shared" si="2"/>
        <v>0</v>
      </c>
      <c r="I36" s="5"/>
      <c r="J36" s="5">
        <f>C36+E36+F36</f>
        <v>7564.2</v>
      </c>
    </row>
    <row r="37" spans="1:10" ht="48.75">
      <c r="A37" s="7" t="s">
        <v>59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ht="18.75">
      <c r="A38" s="8" t="s">
        <v>28</v>
      </c>
      <c r="B38" s="45"/>
      <c r="C38" s="44"/>
      <c r="D38" s="44"/>
      <c r="E38" s="44"/>
      <c r="F38" s="44"/>
      <c r="G38" s="44"/>
      <c r="H38" s="44"/>
      <c r="I38" s="44"/>
      <c r="J38" s="44"/>
    </row>
    <row r="39" spans="1:10" ht="45">
      <c r="A39" s="33" t="s">
        <v>60</v>
      </c>
      <c r="B39" s="45"/>
      <c r="C39" s="44"/>
      <c r="D39" s="44"/>
      <c r="E39" s="44"/>
      <c r="F39" s="44"/>
      <c r="G39" s="44"/>
      <c r="H39" s="44"/>
      <c r="I39" s="44"/>
      <c r="J39" s="44"/>
    </row>
    <row r="40" spans="1:10" ht="18.75">
      <c r="A40" s="24" t="s">
        <v>12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58.5" customHeight="1">
      <c r="A41" s="1" t="s">
        <v>61</v>
      </c>
      <c r="B41" s="10" t="s">
        <v>2</v>
      </c>
      <c r="C41" s="10">
        <v>100</v>
      </c>
      <c r="D41" s="10">
        <v>100</v>
      </c>
      <c r="E41" s="10">
        <v>0</v>
      </c>
      <c r="F41" s="10">
        <v>0</v>
      </c>
      <c r="G41" s="10">
        <v>0</v>
      </c>
      <c r="H41" s="10">
        <v>0</v>
      </c>
      <c r="I41" s="10">
        <v>100</v>
      </c>
      <c r="J41" s="10">
        <v>2015</v>
      </c>
    </row>
    <row r="42" spans="1:10" ht="18.75">
      <c r="A42" s="7" t="s">
        <v>13</v>
      </c>
      <c r="B42" s="5" t="s">
        <v>3</v>
      </c>
      <c r="C42" s="4">
        <v>240</v>
      </c>
      <c r="D42" s="4">
        <v>238.7</v>
      </c>
      <c r="E42" s="4">
        <v>0</v>
      </c>
      <c r="F42" s="25" t="s">
        <v>29</v>
      </c>
      <c r="G42" s="22">
        <v>0</v>
      </c>
      <c r="H42" s="5">
        <v>0</v>
      </c>
      <c r="I42" s="5"/>
      <c r="J42" s="4">
        <f>C42</f>
        <v>240</v>
      </c>
    </row>
    <row r="43" spans="1:10" ht="39" customHeight="1">
      <c r="A43" s="7" t="s">
        <v>25</v>
      </c>
      <c r="B43" s="5" t="s">
        <v>3</v>
      </c>
      <c r="C43" s="4">
        <f>C42</f>
        <v>240</v>
      </c>
      <c r="D43" s="4">
        <f t="shared" ref="D43:H43" si="3">D42</f>
        <v>238.7</v>
      </c>
      <c r="E43" s="4">
        <f t="shared" si="3"/>
        <v>0</v>
      </c>
      <c r="F43" s="4" t="str">
        <f t="shared" si="3"/>
        <v>0</v>
      </c>
      <c r="G43" s="4">
        <f t="shared" si="3"/>
        <v>0</v>
      </c>
      <c r="H43" s="4">
        <f t="shared" si="3"/>
        <v>0</v>
      </c>
      <c r="I43" s="5"/>
      <c r="J43" s="4">
        <f>C43</f>
        <v>240</v>
      </c>
    </row>
    <row r="44" spans="1:10" ht="50.25" customHeight="1">
      <c r="A44" s="8" t="s">
        <v>62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ht="18.75">
      <c r="A45" s="8" t="s">
        <v>26</v>
      </c>
      <c r="B45" s="45"/>
      <c r="C45" s="44"/>
      <c r="D45" s="44"/>
      <c r="E45" s="44"/>
      <c r="F45" s="44"/>
      <c r="G45" s="44"/>
      <c r="H45" s="44"/>
      <c r="I45" s="44"/>
      <c r="J45" s="44"/>
    </row>
    <row r="46" spans="1:10" ht="46.5" customHeight="1">
      <c r="A46" s="33" t="s">
        <v>63</v>
      </c>
      <c r="B46" s="45"/>
      <c r="C46" s="44"/>
      <c r="D46" s="44"/>
      <c r="E46" s="44"/>
      <c r="F46" s="44"/>
      <c r="G46" s="44"/>
      <c r="H46" s="44"/>
      <c r="I46" s="44"/>
      <c r="J46" s="44"/>
    </row>
    <row r="47" spans="1:10" ht="18.75">
      <c r="A47" s="24" t="s">
        <v>12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ht="60" customHeight="1">
      <c r="A48" s="1" t="s">
        <v>64</v>
      </c>
      <c r="B48" s="10" t="s">
        <v>2</v>
      </c>
      <c r="C48" s="10">
        <v>100</v>
      </c>
      <c r="D48" s="10">
        <v>100</v>
      </c>
      <c r="E48" s="10">
        <v>0</v>
      </c>
      <c r="F48" s="10">
        <v>0</v>
      </c>
      <c r="G48" s="10">
        <v>0</v>
      </c>
      <c r="H48" s="10">
        <v>0</v>
      </c>
      <c r="I48" s="10">
        <v>100</v>
      </c>
      <c r="J48" s="10">
        <v>2015</v>
      </c>
    </row>
    <row r="49" spans="1:10" ht="78" customHeight="1">
      <c r="A49" s="1" t="s">
        <v>65</v>
      </c>
      <c r="B49" s="10" t="s">
        <v>2</v>
      </c>
      <c r="C49" s="10">
        <v>100</v>
      </c>
      <c r="D49" s="10">
        <v>100</v>
      </c>
      <c r="E49" s="10">
        <v>0</v>
      </c>
      <c r="F49" s="10">
        <v>0</v>
      </c>
      <c r="G49" s="10">
        <v>0</v>
      </c>
      <c r="H49" s="10">
        <v>0</v>
      </c>
      <c r="I49" s="10">
        <v>100</v>
      </c>
      <c r="J49" s="10">
        <v>2015</v>
      </c>
    </row>
    <row r="50" spans="1:10" ht="18.75">
      <c r="A50" s="7" t="s">
        <v>13</v>
      </c>
      <c r="B50" s="5" t="s">
        <v>3</v>
      </c>
      <c r="C50" s="4">
        <v>200</v>
      </c>
      <c r="D50" s="4">
        <v>187.2</v>
      </c>
      <c r="E50" s="4">
        <v>200</v>
      </c>
      <c r="F50" s="23">
        <v>200</v>
      </c>
      <c r="G50" s="23">
        <v>200</v>
      </c>
      <c r="H50" s="4">
        <v>0</v>
      </c>
      <c r="I50" s="5"/>
      <c r="J50" s="4">
        <f>C50+E50+F50+G50</f>
        <v>800</v>
      </c>
    </row>
    <row r="51" spans="1:10" ht="39.75" customHeight="1">
      <c r="A51" s="7" t="s">
        <v>27</v>
      </c>
      <c r="B51" s="5" t="s">
        <v>3</v>
      </c>
      <c r="C51" s="4">
        <f>C50</f>
        <v>200</v>
      </c>
      <c r="D51" s="4">
        <f t="shared" ref="D51:H51" si="4">D50</f>
        <v>187.2</v>
      </c>
      <c r="E51" s="4">
        <f t="shared" si="4"/>
        <v>200</v>
      </c>
      <c r="F51" s="4">
        <f t="shared" si="4"/>
        <v>200</v>
      </c>
      <c r="G51" s="4">
        <f t="shared" si="4"/>
        <v>200</v>
      </c>
      <c r="H51" s="4">
        <f t="shared" si="4"/>
        <v>0</v>
      </c>
      <c r="I51" s="5"/>
      <c r="J51" s="4">
        <f>C51+E51+F51+G51</f>
        <v>800</v>
      </c>
    </row>
    <row r="52" spans="1:10" ht="63" customHeight="1">
      <c r="A52" s="8" t="s">
        <v>66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8.75">
      <c r="A53" s="8" t="s">
        <v>30</v>
      </c>
      <c r="B53" s="45"/>
      <c r="C53" s="44"/>
      <c r="D53" s="44"/>
      <c r="E53" s="44"/>
      <c r="F53" s="44"/>
      <c r="G53" s="44"/>
      <c r="H53" s="44"/>
      <c r="I53" s="44"/>
      <c r="J53" s="44"/>
    </row>
    <row r="54" spans="1:10" ht="60">
      <c r="A54" s="33" t="s">
        <v>67</v>
      </c>
      <c r="B54" s="45"/>
      <c r="C54" s="44"/>
      <c r="D54" s="44"/>
      <c r="E54" s="44"/>
      <c r="F54" s="44"/>
      <c r="G54" s="44"/>
      <c r="H54" s="44"/>
      <c r="I54" s="44"/>
      <c r="J54" s="44"/>
    </row>
    <row r="55" spans="1:10" ht="18.75">
      <c r="A55" s="24" t="s">
        <v>12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ht="75">
      <c r="A56" s="1" t="s">
        <v>68</v>
      </c>
      <c r="B56" s="10" t="s">
        <v>2</v>
      </c>
      <c r="C56" s="10">
        <v>100</v>
      </c>
      <c r="D56" s="10">
        <v>100</v>
      </c>
      <c r="E56" s="10">
        <v>100</v>
      </c>
      <c r="F56" s="10">
        <v>100</v>
      </c>
      <c r="G56" s="10">
        <v>0</v>
      </c>
      <c r="H56" s="10">
        <v>0</v>
      </c>
      <c r="I56" s="10">
        <v>100</v>
      </c>
      <c r="J56" s="10">
        <v>2015</v>
      </c>
    </row>
    <row r="57" spans="1:10" ht="18.75">
      <c r="A57" s="7" t="s">
        <v>13</v>
      </c>
      <c r="B57" s="5" t="s">
        <v>3</v>
      </c>
      <c r="C57" s="4">
        <v>3473.8</v>
      </c>
      <c r="D57" s="4">
        <v>3471.1</v>
      </c>
      <c r="E57" s="4">
        <v>69</v>
      </c>
      <c r="F57" s="4">
        <v>69</v>
      </c>
      <c r="G57" s="4">
        <v>69</v>
      </c>
      <c r="H57" s="4">
        <v>0</v>
      </c>
      <c r="I57" s="5"/>
      <c r="J57" s="4">
        <f>C57+E57+F57+G57</f>
        <v>3680.8</v>
      </c>
    </row>
    <row r="58" spans="1:10" ht="37.5">
      <c r="A58" s="8" t="s">
        <v>31</v>
      </c>
      <c r="B58" s="5" t="s">
        <v>3</v>
      </c>
      <c r="C58" s="4">
        <f>C57</f>
        <v>3473.8</v>
      </c>
      <c r="D58" s="4">
        <f t="shared" ref="D58:H58" si="5">D57</f>
        <v>3471.1</v>
      </c>
      <c r="E58" s="4">
        <v>69</v>
      </c>
      <c r="F58" s="4">
        <f t="shared" si="5"/>
        <v>69</v>
      </c>
      <c r="G58" s="4">
        <f t="shared" si="5"/>
        <v>69</v>
      </c>
      <c r="H58" s="4">
        <f t="shared" si="5"/>
        <v>0</v>
      </c>
      <c r="I58" s="5"/>
      <c r="J58" s="4">
        <f>C58+E58+F58+G58</f>
        <v>3680.8</v>
      </c>
    </row>
    <row r="59" spans="1:10" ht="63.75">
      <c r="A59" s="8" t="s">
        <v>70</v>
      </c>
      <c r="B59" s="31"/>
      <c r="C59" s="31"/>
      <c r="D59" s="31"/>
      <c r="E59" s="31"/>
      <c r="F59" s="31"/>
      <c r="G59" s="31"/>
      <c r="H59" s="31"/>
      <c r="I59" s="31"/>
      <c r="J59" s="5"/>
    </row>
    <row r="60" spans="1:10" ht="18.75">
      <c r="A60" s="8" t="s">
        <v>32</v>
      </c>
      <c r="B60" s="45"/>
      <c r="C60" s="44"/>
      <c r="D60" s="44"/>
      <c r="E60" s="44"/>
      <c r="F60" s="44"/>
      <c r="G60" s="44"/>
      <c r="H60" s="44"/>
      <c r="I60" s="44"/>
      <c r="J60" s="44"/>
    </row>
    <row r="61" spans="1:10" ht="32.25" customHeight="1">
      <c r="A61" s="33" t="s">
        <v>71</v>
      </c>
      <c r="B61" s="45"/>
      <c r="C61" s="44"/>
      <c r="D61" s="44"/>
      <c r="E61" s="44"/>
      <c r="F61" s="44"/>
      <c r="G61" s="44"/>
      <c r="H61" s="44"/>
      <c r="I61" s="44"/>
      <c r="J61" s="44"/>
    </row>
    <row r="62" spans="1:10" ht="18.75">
      <c r="A62" s="24" t="s">
        <v>12</v>
      </c>
      <c r="B62" s="31"/>
      <c r="C62" s="31"/>
      <c r="D62" s="31"/>
      <c r="E62" s="31"/>
      <c r="F62" s="31"/>
      <c r="G62" s="31"/>
      <c r="H62" s="31"/>
      <c r="I62" s="31"/>
      <c r="J62" s="5"/>
    </row>
    <row r="63" spans="1:10" ht="43.5" customHeight="1">
      <c r="A63" s="1" t="s">
        <v>72</v>
      </c>
      <c r="B63" s="32" t="s">
        <v>2</v>
      </c>
      <c r="C63" s="32">
        <v>100</v>
      </c>
      <c r="D63" s="32">
        <v>100</v>
      </c>
      <c r="E63" s="32">
        <v>100</v>
      </c>
      <c r="F63" s="32">
        <v>100</v>
      </c>
      <c r="G63" s="32">
        <v>0</v>
      </c>
      <c r="H63" s="32">
        <v>0</v>
      </c>
      <c r="I63" s="32">
        <v>100</v>
      </c>
      <c r="J63" s="10">
        <v>2015</v>
      </c>
    </row>
    <row r="64" spans="1:10" ht="23.25" customHeight="1">
      <c r="A64" s="7" t="s">
        <v>13</v>
      </c>
      <c r="B64" s="31" t="s">
        <v>3</v>
      </c>
      <c r="C64" s="4">
        <v>1531.5</v>
      </c>
      <c r="D64" s="4">
        <v>1529.6</v>
      </c>
      <c r="E64" s="4">
        <v>1782</v>
      </c>
      <c r="F64" s="4">
        <v>1782</v>
      </c>
      <c r="G64" s="4">
        <v>1782</v>
      </c>
      <c r="H64" s="4">
        <v>0</v>
      </c>
      <c r="I64" s="31"/>
      <c r="J64" s="4">
        <f>C64+E64+F64+G64</f>
        <v>6877.5</v>
      </c>
    </row>
    <row r="65" spans="1:12" ht="37.5" customHeight="1">
      <c r="A65" s="8" t="s">
        <v>33</v>
      </c>
      <c r="B65" s="31" t="s">
        <v>3</v>
      </c>
      <c r="C65" s="4">
        <f>C64</f>
        <v>1531.5</v>
      </c>
      <c r="D65" s="4">
        <f t="shared" ref="D65" si="6">D64</f>
        <v>1529.6</v>
      </c>
      <c r="E65" s="4">
        <f>E64</f>
        <v>1782</v>
      </c>
      <c r="F65" s="4">
        <f t="shared" ref="F65:H65" si="7">F64</f>
        <v>1782</v>
      </c>
      <c r="G65" s="4">
        <f t="shared" si="7"/>
        <v>1782</v>
      </c>
      <c r="H65" s="4">
        <f t="shared" si="7"/>
        <v>0</v>
      </c>
      <c r="I65" s="31"/>
      <c r="J65" s="4">
        <f>C65+E65+F65+G65</f>
        <v>6877.5</v>
      </c>
    </row>
    <row r="66" spans="1:12" ht="33.75">
      <c r="A66" s="8" t="s">
        <v>73</v>
      </c>
      <c r="B66" s="20"/>
      <c r="C66" s="5"/>
      <c r="D66" s="5"/>
      <c r="E66" s="5"/>
      <c r="F66" s="5"/>
      <c r="G66" s="5"/>
      <c r="H66" s="5"/>
      <c r="I66" s="5"/>
      <c r="J66" s="4"/>
    </row>
    <row r="67" spans="1:12" ht="18.75">
      <c r="A67" s="8" t="s">
        <v>34</v>
      </c>
      <c r="B67" s="45"/>
      <c r="C67" s="44"/>
      <c r="D67" s="44"/>
      <c r="E67" s="44"/>
      <c r="F67" s="44"/>
      <c r="G67" s="44"/>
      <c r="H67" s="44"/>
      <c r="I67" s="44"/>
      <c r="J67" s="38"/>
    </row>
    <row r="68" spans="1:12" ht="60">
      <c r="A68" s="33" t="s">
        <v>69</v>
      </c>
      <c r="B68" s="45"/>
      <c r="C68" s="44"/>
      <c r="D68" s="44"/>
      <c r="E68" s="44"/>
      <c r="F68" s="44"/>
      <c r="G68" s="44"/>
      <c r="H68" s="44"/>
      <c r="I68" s="44"/>
      <c r="J68" s="39"/>
    </row>
    <row r="69" spans="1:12" ht="18.75">
      <c r="A69" s="24" t="s">
        <v>12</v>
      </c>
      <c r="B69" s="5"/>
      <c r="C69" s="5"/>
      <c r="D69" s="5"/>
      <c r="E69" s="5"/>
      <c r="F69" s="5"/>
      <c r="G69" s="5"/>
      <c r="H69" s="5"/>
      <c r="I69" s="5"/>
      <c r="J69" s="37"/>
    </row>
    <row r="70" spans="1:12" ht="45">
      <c r="A70" s="43" t="s">
        <v>36</v>
      </c>
      <c r="B70" s="10" t="s">
        <v>2</v>
      </c>
      <c r="C70" s="10">
        <v>100</v>
      </c>
      <c r="D70" s="10">
        <v>100</v>
      </c>
      <c r="E70" s="10">
        <v>0</v>
      </c>
      <c r="F70" s="10">
        <v>0</v>
      </c>
      <c r="G70" s="10">
        <v>0</v>
      </c>
      <c r="H70" s="10">
        <v>0</v>
      </c>
      <c r="I70" s="10">
        <v>100</v>
      </c>
      <c r="J70" s="37"/>
    </row>
    <row r="71" spans="1:12" ht="45">
      <c r="A71" s="43" t="s">
        <v>74</v>
      </c>
      <c r="B71" s="10" t="s">
        <v>2</v>
      </c>
      <c r="C71" s="10">
        <v>100</v>
      </c>
      <c r="D71" s="10">
        <v>100</v>
      </c>
      <c r="E71" s="10">
        <v>0</v>
      </c>
      <c r="F71" s="10">
        <v>0</v>
      </c>
      <c r="G71" s="10">
        <v>0</v>
      </c>
      <c r="H71" s="10">
        <v>0</v>
      </c>
      <c r="I71" s="10">
        <v>100</v>
      </c>
      <c r="J71" s="37"/>
    </row>
    <row r="72" spans="1:12" ht="18.75">
      <c r="A72" s="26" t="s">
        <v>13</v>
      </c>
      <c r="B72" s="5" t="s">
        <v>3</v>
      </c>
      <c r="C72" s="4">
        <v>3912.4</v>
      </c>
      <c r="D72" s="4">
        <v>3912.4</v>
      </c>
      <c r="E72" s="4">
        <v>5385</v>
      </c>
      <c r="F72" s="4">
        <v>1340</v>
      </c>
      <c r="G72" s="4">
        <v>2814.6</v>
      </c>
      <c r="H72" s="4">
        <v>0</v>
      </c>
      <c r="I72" s="5"/>
      <c r="J72" s="40">
        <f>C72+E72+F72+G72</f>
        <v>13452</v>
      </c>
    </row>
    <row r="73" spans="1:12" ht="40.5" customHeight="1">
      <c r="A73" s="7" t="s">
        <v>35</v>
      </c>
      <c r="B73" s="5" t="s">
        <v>3</v>
      </c>
      <c r="C73" s="4">
        <f>C72</f>
        <v>3912.4</v>
      </c>
      <c r="D73" s="4">
        <f t="shared" ref="D73:H73" si="8">D72</f>
        <v>3912.4</v>
      </c>
      <c r="E73" s="4">
        <f t="shared" si="8"/>
        <v>5385</v>
      </c>
      <c r="F73" s="4">
        <f t="shared" si="8"/>
        <v>1340</v>
      </c>
      <c r="G73" s="4">
        <f t="shared" si="8"/>
        <v>2814.6</v>
      </c>
      <c r="H73" s="4">
        <f t="shared" si="8"/>
        <v>0</v>
      </c>
      <c r="I73" s="5"/>
      <c r="J73" s="23">
        <f>C73+E73+F73+G73</f>
        <v>13452</v>
      </c>
    </row>
    <row r="74" spans="1:12" ht="39.75" customHeight="1">
      <c r="A74" s="7" t="s">
        <v>37</v>
      </c>
      <c r="B74" s="42" t="s">
        <v>3</v>
      </c>
      <c r="C74" s="4">
        <f>C12+C24+C35+C42+C50+C57+C64+C72</f>
        <v>17938.800000000003</v>
      </c>
      <c r="D74" s="4">
        <f>D12+D24+D35+D42+D50+D57+D64+D72</f>
        <v>17645.600000000002</v>
      </c>
      <c r="E74" s="4">
        <f>E12+E24+E35+E50+E57+E64+E72</f>
        <v>19809.400000000001</v>
      </c>
      <c r="F74" s="4">
        <f>F12+F24+F35+F50+F57+F64+F72</f>
        <v>9211.5</v>
      </c>
      <c r="G74" s="4">
        <f>G12+G24+G35+G42+G50+G57+G64+G72</f>
        <v>6294.5</v>
      </c>
      <c r="H74" s="4">
        <f>H12+H24+H35+H42+H50+H72+H57</f>
        <v>0</v>
      </c>
      <c r="I74" s="4"/>
      <c r="J74" s="23">
        <f>J12+J24+J35+J42+J50+J57+J64+J72</f>
        <v>47515.3</v>
      </c>
      <c r="L74" s="41"/>
    </row>
    <row r="77" spans="1:12" ht="18.75">
      <c r="A77" s="27" t="s">
        <v>38</v>
      </c>
      <c r="F77" s="28" t="s">
        <v>39</v>
      </c>
      <c r="G77" s="28"/>
    </row>
  </sheetData>
  <mergeCells count="88">
    <mergeCell ref="G67:G68"/>
    <mergeCell ref="H67:H68"/>
    <mergeCell ref="I67:I68"/>
    <mergeCell ref="J60:J61"/>
    <mergeCell ref="B67:B68"/>
    <mergeCell ref="C67:C68"/>
    <mergeCell ref="D67:D68"/>
    <mergeCell ref="E67:E68"/>
    <mergeCell ref="F67:F68"/>
    <mergeCell ref="B60:B61"/>
    <mergeCell ref="C60:C61"/>
    <mergeCell ref="D60:D61"/>
    <mergeCell ref="E60:E61"/>
    <mergeCell ref="F60:F61"/>
    <mergeCell ref="G60:G61"/>
    <mergeCell ref="H60:H61"/>
    <mergeCell ref="G53:G54"/>
    <mergeCell ref="H53:H54"/>
    <mergeCell ref="I53:I54"/>
    <mergeCell ref="J53:J54"/>
    <mergeCell ref="B45:B46"/>
    <mergeCell ref="C45:C46"/>
    <mergeCell ref="D45:D46"/>
    <mergeCell ref="B53:B54"/>
    <mergeCell ref="C53:C54"/>
    <mergeCell ref="D53:D54"/>
    <mergeCell ref="E53:E54"/>
    <mergeCell ref="F53:F54"/>
    <mergeCell ref="H38:H39"/>
    <mergeCell ref="I38:I39"/>
    <mergeCell ref="J38:J39"/>
    <mergeCell ref="G45:G46"/>
    <mergeCell ref="H45:H46"/>
    <mergeCell ref="I45:I46"/>
    <mergeCell ref="J45:J46"/>
    <mergeCell ref="B8:B9"/>
    <mergeCell ref="C8:C9"/>
    <mergeCell ref="D8:D9"/>
    <mergeCell ref="F26:F27"/>
    <mergeCell ref="G26:G27"/>
    <mergeCell ref="H1:K1"/>
    <mergeCell ref="A2:J2"/>
    <mergeCell ref="B3:B4"/>
    <mergeCell ref="B14:B15"/>
    <mergeCell ref="C14:C15"/>
    <mergeCell ref="I3:J3"/>
    <mergeCell ref="E8:E9"/>
    <mergeCell ref="F8:F9"/>
    <mergeCell ref="F3:H3"/>
    <mergeCell ref="D14:D15"/>
    <mergeCell ref="I8:I9"/>
    <mergeCell ref="J8:J9"/>
    <mergeCell ref="E14:E15"/>
    <mergeCell ref="F14:F15"/>
    <mergeCell ref="A3:A4"/>
    <mergeCell ref="C3:D3"/>
    <mergeCell ref="J26:J27"/>
    <mergeCell ref="I14:I15"/>
    <mergeCell ref="J14:J15"/>
    <mergeCell ref="G8:G9"/>
    <mergeCell ref="H8:H9"/>
    <mergeCell ref="G14:G15"/>
    <mergeCell ref="H14:H15"/>
    <mergeCell ref="H26:H27"/>
    <mergeCell ref="I26:I27"/>
    <mergeCell ref="J30:J31"/>
    <mergeCell ref="A30:A31"/>
    <mergeCell ref="B30:B31"/>
    <mergeCell ref="C30:C31"/>
    <mergeCell ref="D30:D31"/>
    <mergeCell ref="E30:E31"/>
    <mergeCell ref="G30:G31"/>
    <mergeCell ref="I60:I61"/>
    <mergeCell ref="B26:B27"/>
    <mergeCell ref="C26:C27"/>
    <mergeCell ref="D26:D27"/>
    <mergeCell ref="E26:E27"/>
    <mergeCell ref="F30:F31"/>
    <mergeCell ref="H30:H31"/>
    <mergeCell ref="I30:I31"/>
    <mergeCell ref="E45:E46"/>
    <mergeCell ref="F45:F46"/>
    <mergeCell ref="B38:B39"/>
    <mergeCell ref="C38:C39"/>
    <mergeCell ref="D38:D39"/>
    <mergeCell ref="E38:E39"/>
    <mergeCell ref="F38:F39"/>
    <mergeCell ref="G38:G39"/>
  </mergeCells>
  <pageMargins left="0.70866141732283472" right="0.39370078740157483" top="0.70866141732283472" bottom="0.31496062992125984" header="0.31496062992125984" footer="0.31496062992125984"/>
  <pageSetup paperSize="9" scale="91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buhurm</cp:lastModifiedBy>
  <cp:lastPrinted>2016-02-29T06:50:51Z</cp:lastPrinted>
  <dcterms:created xsi:type="dcterms:W3CDTF">2012-02-26T13:25:20Z</dcterms:created>
  <dcterms:modified xsi:type="dcterms:W3CDTF">2016-02-29T08:19:49Z</dcterms:modified>
</cp:coreProperties>
</file>