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6" windowHeight="5940" tabRatio="601" firstSheet="2" activeTab="2"/>
  </bookViews>
  <sheets>
    <sheet name="с коммуналкой" sheetId="1" r:id="rId1"/>
    <sheet name="27.12.2015 без коммуналки" sheetId="2" r:id="rId2"/>
    <sheet name="03.10.2016" sheetId="3" r:id="rId3"/>
  </sheets>
  <definedNames/>
  <calcPr fullCalcOnLoad="1" fullPrecision="0"/>
</workbook>
</file>

<file path=xl/sharedStrings.xml><?xml version="1.0" encoding="utf-8"?>
<sst xmlns="http://schemas.openxmlformats.org/spreadsheetml/2006/main" count="87" uniqueCount="41">
  <si>
    <t>Начальная (максимальная ) цена контракта, тыс.руб.</t>
  </si>
  <si>
    <t>№                п/п</t>
  </si>
  <si>
    <t>Январь</t>
  </si>
  <si>
    <t xml:space="preserve">Февраль </t>
  </si>
  <si>
    <t xml:space="preserve">Март </t>
  </si>
  <si>
    <t>Апрель</t>
  </si>
  <si>
    <t>Май</t>
  </si>
  <si>
    <t>Июнь</t>
  </si>
  <si>
    <t>Июль</t>
  </si>
  <si>
    <t xml:space="preserve">Август </t>
  </si>
  <si>
    <t>Сентябрь</t>
  </si>
  <si>
    <t>Октябрь</t>
  </si>
  <si>
    <t>Ноябрь</t>
  </si>
  <si>
    <t>Декабрь</t>
  </si>
  <si>
    <t>Всего</t>
  </si>
  <si>
    <t>ИТОГО</t>
  </si>
  <si>
    <t xml:space="preserve">Приложение </t>
  </si>
  <si>
    <t>Наименование   предмета контракта</t>
  </si>
  <si>
    <t>План-график размещения закупок на 2016 год по  Комитету образования города Барнаула</t>
  </si>
  <si>
    <t>Заместитель председателя комитета</t>
  </si>
  <si>
    <t>А.Г.Муль</t>
  </si>
  <si>
    <t>исполнитель: О.В.Колесникова</t>
  </si>
  <si>
    <t>№ тел.619460</t>
  </si>
  <si>
    <t>Оказание услуг по теплоснабжению</t>
  </si>
  <si>
    <t>Оказание услуг по электроснабжению</t>
  </si>
  <si>
    <t xml:space="preserve">Оказание услуг по водоснабжению и водоотведению </t>
  </si>
  <si>
    <t>Оказание услуг телефонной связи</t>
  </si>
  <si>
    <t>Оказание услуг по текущему содержанию зданий</t>
  </si>
  <si>
    <t xml:space="preserve">Оказание услуг по передаче неисключительных лицензионных прав на программное обеспечение </t>
  </si>
  <si>
    <t>Поставка картриджей</t>
  </si>
  <si>
    <t>Поставка хозяйственных товаров</t>
  </si>
  <si>
    <t>Выполнение работ по текущему ремонту  зданий комитета</t>
  </si>
  <si>
    <t xml:space="preserve">Выполнение работ по капитальному ремонту  зданий </t>
  </si>
  <si>
    <t xml:space="preserve">Поставка мебели </t>
  </si>
  <si>
    <t>Поставка бензина</t>
  </si>
  <si>
    <t>Поставка компьютерного оборудования и комплектующих</t>
  </si>
  <si>
    <t>Приобретение кондиционеров</t>
  </si>
  <si>
    <t>Оказание услуг по монтажу системы видеонаблюдения.</t>
  </si>
  <si>
    <t>Поставка комплектующих к мебели</t>
  </si>
  <si>
    <t>Оказание услуг по передаче  неисключительных лицензионных прав на использование ранее установленного антивирусного программного обеспечения – продление лицензии на антивирусное программное обеспечение (Касперский) для нужд комитета по образованию города Барнаула.</t>
  </si>
  <si>
    <t>Поставка автомобильных запасных частей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</si>
</sst>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"/>
    <numFmt numFmtId="178" formatCode="#,##0.000"/>
    <numFmt numFmtId="179" formatCode="#,##0.0000"/>
    <numFmt numFmtId="180" formatCode="0.0%"/>
    <numFmt numFmtId="181" formatCode="dd/mm/yy;@"/>
    <numFmt numFmtId="182" formatCode="mmm/yyyy"/>
    <numFmt numFmtId="183" formatCode="0.000000000"/>
    <numFmt numFmtId="184" formatCode="0.0000000000"/>
    <numFmt numFmtId="185" formatCode="0.00000000"/>
    <numFmt numFmtId="186" formatCode="0.0000000"/>
    <numFmt numFmtId="187" formatCode="[$-FC19]d\ mmmm\ yyyy\ &quot;г.&quot;"/>
    <numFmt numFmtId="188" formatCode="[$-F400]h:mm:ss\ AM/PM"/>
  </numFmts>
  <fonts count="44">
    <font>
      <sz val="10"/>
      <name val="Arial"/>
      <family val="0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4" fontId="4" fillId="32" borderId="13" xfId="0" applyNumberFormat="1" applyFont="1" applyFill="1" applyBorder="1" applyAlignment="1" applyProtection="1">
      <alignment horizontal="center" vertical="center"/>
      <protection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top"/>
      <protection/>
    </xf>
    <xf numFmtId="0" fontId="4" fillId="0" borderId="16" xfId="0" applyNumberFormat="1" applyFont="1" applyFill="1" applyBorder="1" applyAlignment="1" applyProtection="1">
      <alignment vertical="top"/>
      <protection/>
    </xf>
    <xf numFmtId="4" fontId="4" fillId="0" borderId="16" xfId="0" applyNumberFormat="1" applyFont="1" applyFill="1" applyBorder="1" applyAlignment="1" applyProtection="1">
      <alignment horizontal="center" vertical="center"/>
      <protection/>
    </xf>
    <xf numFmtId="4" fontId="4" fillId="32" borderId="11" xfId="0" applyNumberFormat="1" applyFont="1" applyFill="1" applyBorder="1" applyAlignment="1" applyProtection="1">
      <alignment horizontal="center" vertical="center"/>
      <protection/>
    </xf>
    <xf numFmtId="4" fontId="4" fillId="32" borderId="17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vertical="top"/>
      <protection/>
    </xf>
    <xf numFmtId="4" fontId="4" fillId="0" borderId="18" xfId="0" applyNumberFormat="1" applyFont="1" applyFill="1" applyBorder="1" applyAlignment="1" applyProtection="1">
      <alignment horizontal="center" vertical="center"/>
      <protection/>
    </xf>
    <xf numFmtId="4" fontId="4" fillId="0" borderId="19" xfId="0" applyNumberFormat="1" applyFont="1" applyFill="1" applyBorder="1" applyAlignment="1" applyProtection="1">
      <alignment horizontal="center" vertical="center"/>
      <protection/>
    </xf>
    <xf numFmtId="4" fontId="4" fillId="32" borderId="16" xfId="0" applyNumberFormat="1" applyFont="1" applyFill="1" applyBorder="1" applyAlignment="1" applyProtection="1">
      <alignment horizontal="center" vertical="center"/>
      <protection/>
    </xf>
    <xf numFmtId="4" fontId="4" fillId="0" borderId="16" xfId="0" applyNumberFormat="1" applyFont="1" applyFill="1" applyBorder="1" applyAlignment="1" applyProtection="1">
      <alignment horizontal="center" vertical="top"/>
      <protection/>
    </xf>
    <xf numFmtId="4" fontId="4" fillId="32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4" fillId="33" borderId="13" xfId="0" applyNumberFormat="1" applyFont="1" applyFill="1" applyBorder="1" applyAlignment="1" applyProtection="1">
      <alignment horizontal="center" vertical="top"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4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vertical="center" wrapText="1"/>
      <protection/>
    </xf>
    <xf numFmtId="0" fontId="4" fillId="33" borderId="13" xfId="0" applyNumberFormat="1" applyFont="1" applyFill="1" applyBorder="1" applyAlignment="1" applyProtection="1">
      <alignment vertical="top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vertical="top" wrapText="1"/>
      <protection/>
    </xf>
    <xf numFmtId="0" fontId="9" fillId="33" borderId="13" xfId="0" applyFont="1" applyFill="1" applyBorder="1" applyAlignment="1">
      <alignment vertical="top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0"/>
  <sheetViews>
    <sheetView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4" sqref="F24"/>
    </sheetView>
  </sheetViews>
  <sheetFormatPr defaultColWidth="9.140625" defaultRowHeight="12.75"/>
  <cols>
    <col min="1" max="1" width="5.421875" style="2" customWidth="1"/>
    <col min="2" max="2" width="32.7109375" style="2" customWidth="1"/>
    <col min="3" max="3" width="13.28125" style="2" hidden="1" customWidth="1"/>
    <col min="4" max="4" width="11.7109375" style="2" customWidth="1"/>
    <col min="5" max="5" width="11.00390625" style="2" customWidth="1"/>
    <col min="6" max="6" width="11.28125" style="2" customWidth="1"/>
    <col min="7" max="7" width="11.140625" style="2" customWidth="1"/>
    <col min="8" max="8" width="9.57421875" style="2" customWidth="1"/>
    <col min="9" max="9" width="11.421875" style="2" customWidth="1"/>
    <col min="10" max="10" width="10.00390625" style="2" customWidth="1"/>
    <col min="11" max="12" width="11.7109375" style="2" customWidth="1"/>
    <col min="13" max="13" width="10.8515625" style="2" customWidth="1"/>
    <col min="14" max="14" width="10.28125" style="2" customWidth="1"/>
    <col min="15" max="15" width="10.7109375" style="2" customWidth="1"/>
    <col min="16" max="16" width="13.28125" style="2" customWidth="1"/>
    <col min="17" max="16384" width="9.140625" style="2" customWidth="1"/>
  </cols>
  <sheetData>
    <row r="2" spans="14:16" ht="18" customHeight="1">
      <c r="N2" s="40" t="s">
        <v>16</v>
      </c>
      <c r="O2" s="40"/>
      <c r="P2" s="40"/>
    </row>
    <row r="4" spans="4:14" ht="36.75" customHeight="1" thickBot="1">
      <c r="D4" s="43" t="s">
        <v>18</v>
      </c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6" ht="51.75" customHeight="1">
      <c r="A5" s="46" t="s">
        <v>1</v>
      </c>
      <c r="B5" s="48" t="s">
        <v>17</v>
      </c>
      <c r="C5" s="9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5" t="s">
        <v>13</v>
      </c>
      <c r="P5" s="4" t="s">
        <v>14</v>
      </c>
    </row>
    <row r="6" spans="1:16" ht="21" customHeight="1" thickBot="1">
      <c r="A6" s="47"/>
      <c r="B6" s="49"/>
      <c r="C6" s="10"/>
      <c r="D6" s="44" t="s">
        <v>0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  <c r="P6" s="11"/>
    </row>
    <row r="7" spans="1:16" ht="35.25" customHeight="1">
      <c r="A7" s="29">
        <v>1</v>
      </c>
      <c r="B7" s="32" t="s">
        <v>23</v>
      </c>
      <c r="C7" s="12"/>
      <c r="D7" s="13">
        <v>650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8">
        <f aca="true" t="shared" si="0" ref="P7:P12">SUM(D7:O7)</f>
        <v>650</v>
      </c>
    </row>
    <row r="8" spans="1:16" ht="35.25" customHeight="1">
      <c r="A8" s="30">
        <v>2</v>
      </c>
      <c r="B8" s="33" t="s">
        <v>24</v>
      </c>
      <c r="C8" s="14"/>
      <c r="D8" s="7">
        <v>858.6</v>
      </c>
      <c r="E8" s="8"/>
      <c r="F8" s="21"/>
      <c r="G8" s="21"/>
      <c r="H8" s="21"/>
      <c r="I8" s="21"/>
      <c r="J8" s="21"/>
      <c r="K8" s="21"/>
      <c r="L8" s="21"/>
      <c r="M8" s="21"/>
      <c r="N8" s="21"/>
      <c r="O8" s="21"/>
      <c r="P8" s="19">
        <f t="shared" si="0"/>
        <v>858.6</v>
      </c>
    </row>
    <row r="9" spans="1:16" ht="51.75" customHeight="1">
      <c r="A9" s="30">
        <v>3</v>
      </c>
      <c r="B9" s="33" t="s">
        <v>25</v>
      </c>
      <c r="C9" s="14"/>
      <c r="D9" s="7">
        <v>66</v>
      </c>
      <c r="E9" s="8"/>
      <c r="F9" s="21"/>
      <c r="G9" s="21"/>
      <c r="H9" s="21"/>
      <c r="I9" s="21"/>
      <c r="J9" s="21"/>
      <c r="K9" s="21"/>
      <c r="L9" s="21"/>
      <c r="M9" s="21"/>
      <c r="N9" s="21"/>
      <c r="O9" s="21"/>
      <c r="P9" s="19">
        <f t="shared" si="0"/>
        <v>66</v>
      </c>
    </row>
    <row r="10" spans="1:16" ht="38.25" customHeight="1">
      <c r="A10" s="30">
        <v>4</v>
      </c>
      <c r="B10" s="33" t="s">
        <v>26</v>
      </c>
      <c r="C10" s="15"/>
      <c r="D10" s="7">
        <v>1050</v>
      </c>
      <c r="E10" s="8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9">
        <f t="shared" si="0"/>
        <v>1050</v>
      </c>
    </row>
    <row r="11" spans="1:16" ht="38.25" customHeight="1" thickBot="1">
      <c r="A11" s="31">
        <v>5</v>
      </c>
      <c r="B11" s="34" t="s">
        <v>27</v>
      </c>
      <c r="C11" s="16"/>
      <c r="D11" s="26">
        <v>228.91</v>
      </c>
      <c r="E11" s="1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>
        <f t="shared" si="0"/>
        <v>228.91</v>
      </c>
    </row>
    <row r="12" spans="1:16" ht="33" customHeight="1" thickBot="1">
      <c r="A12" s="41" t="s">
        <v>15</v>
      </c>
      <c r="B12" s="42"/>
      <c r="C12" s="23"/>
      <c r="D12" s="24">
        <f>SUM(D7:D11)</f>
        <v>2853.51</v>
      </c>
      <c r="E12" s="24">
        <f aca="true" t="shared" si="1" ref="E12:J12">SUM(E7:E10)</f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4">
        <f t="shared" si="1"/>
        <v>0</v>
      </c>
      <c r="K12" s="24">
        <f>SUM(K7:K10)</f>
        <v>0</v>
      </c>
      <c r="L12" s="24">
        <f>SUM(L7:L10)</f>
        <v>0</v>
      </c>
      <c r="M12" s="24">
        <f>SUM(M7:M10)</f>
        <v>0</v>
      </c>
      <c r="N12" s="24">
        <f>SUM(N7:N10)</f>
        <v>0</v>
      </c>
      <c r="O12" s="24">
        <f>SUM(O7:O10)</f>
        <v>0</v>
      </c>
      <c r="P12" s="25">
        <f t="shared" si="0"/>
        <v>2853.51</v>
      </c>
    </row>
    <row r="13" spans="2:16" ht="18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8">
      <c r="B14" s="1"/>
      <c r="C14" s="1"/>
      <c r="D14" s="1"/>
      <c r="E14" s="1"/>
      <c r="F14" s="1"/>
      <c r="G14" s="1"/>
      <c r="H14" s="1"/>
      <c r="I14" s="1"/>
      <c r="J14" s="1"/>
      <c r="K14" s="6"/>
      <c r="L14" s="1"/>
      <c r="M14" s="1"/>
      <c r="N14" s="1"/>
      <c r="O14" s="1"/>
      <c r="P14" s="1"/>
    </row>
    <row r="15" spans="2:16" ht="21">
      <c r="B15" s="36" t="s">
        <v>19</v>
      </c>
      <c r="C15" s="36"/>
      <c r="D15" s="36"/>
      <c r="E15" s="36"/>
      <c r="F15" s="36"/>
      <c r="G15" s="36"/>
      <c r="H15" s="36"/>
      <c r="I15" s="36" t="s">
        <v>20</v>
      </c>
      <c r="J15" s="36"/>
      <c r="K15" s="36"/>
      <c r="L15" s="1"/>
      <c r="M15" s="1"/>
      <c r="N15" s="1"/>
      <c r="O15" s="1"/>
      <c r="P15" s="1"/>
    </row>
    <row r="16" spans="2:16" ht="18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ht="18">
      <c r="B17" s="1" t="s">
        <v>21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ht="18">
      <c r="B18" s="1" t="s">
        <v>22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8">
      <c r="B19" s="35">
        <v>42349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8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8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sheetProtection/>
  <mergeCells count="6">
    <mergeCell ref="N2:P2"/>
    <mergeCell ref="A12:B12"/>
    <mergeCell ref="D4:N4"/>
    <mergeCell ref="D6:O6"/>
    <mergeCell ref="A5:A6"/>
    <mergeCell ref="B5:B6"/>
  </mergeCells>
  <printOptions/>
  <pageMargins left="0" right="0" top="0" bottom="0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0"/>
  <sheetViews>
    <sheetView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26" sqref="G26"/>
    </sheetView>
  </sheetViews>
  <sheetFormatPr defaultColWidth="9.140625" defaultRowHeight="12.75"/>
  <cols>
    <col min="1" max="1" width="5.421875" style="2" customWidth="1"/>
    <col min="2" max="2" width="32.7109375" style="2" customWidth="1"/>
    <col min="3" max="3" width="13.28125" style="2" hidden="1" customWidth="1"/>
    <col min="4" max="4" width="11.7109375" style="2" customWidth="1"/>
    <col min="5" max="5" width="11.00390625" style="2" customWidth="1"/>
    <col min="6" max="6" width="11.28125" style="2" customWidth="1"/>
    <col min="7" max="7" width="11.140625" style="2" customWidth="1"/>
    <col min="8" max="8" width="9.57421875" style="2" customWidth="1"/>
    <col min="9" max="9" width="11.421875" style="2" customWidth="1"/>
    <col min="10" max="10" width="10.00390625" style="2" customWidth="1"/>
    <col min="11" max="12" width="11.7109375" style="2" customWidth="1"/>
    <col min="13" max="13" width="10.8515625" style="2" customWidth="1"/>
    <col min="14" max="14" width="10.28125" style="2" customWidth="1"/>
    <col min="15" max="15" width="10.7109375" style="2" customWidth="1"/>
    <col min="16" max="16" width="13.28125" style="2" customWidth="1"/>
    <col min="17" max="16384" width="9.140625" style="2" customWidth="1"/>
  </cols>
  <sheetData>
    <row r="2" spans="14:16" ht="18" customHeight="1">
      <c r="N2" s="40" t="s">
        <v>16</v>
      </c>
      <c r="O2" s="40"/>
      <c r="P2" s="40"/>
    </row>
    <row r="4" spans="4:14" ht="36.75" customHeight="1" thickBot="1">
      <c r="D4" s="43" t="s">
        <v>18</v>
      </c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6" ht="51.75" customHeight="1">
      <c r="A5" s="46" t="s">
        <v>1</v>
      </c>
      <c r="B5" s="48" t="s">
        <v>17</v>
      </c>
      <c r="C5" s="9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5" t="s">
        <v>13</v>
      </c>
      <c r="P5" s="4" t="s">
        <v>14</v>
      </c>
    </row>
    <row r="6" spans="1:16" ht="21" customHeight="1" thickBot="1">
      <c r="A6" s="47"/>
      <c r="B6" s="49"/>
      <c r="C6" s="10"/>
      <c r="D6" s="44" t="s">
        <v>0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  <c r="P6" s="11"/>
    </row>
    <row r="7" spans="1:16" ht="35.25" customHeight="1">
      <c r="A7" s="29">
        <v>1</v>
      </c>
      <c r="B7" s="32"/>
      <c r="C7" s="12"/>
      <c r="D7" s="1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8">
        <f aca="true" t="shared" si="0" ref="P7:P12">SUM(D7:O7)</f>
        <v>0</v>
      </c>
    </row>
    <row r="8" spans="1:16" ht="35.25" customHeight="1">
      <c r="A8" s="30">
        <v>2</v>
      </c>
      <c r="B8" s="33"/>
      <c r="C8" s="14"/>
      <c r="D8" s="7"/>
      <c r="E8" s="8"/>
      <c r="F8" s="21"/>
      <c r="G8" s="21"/>
      <c r="H8" s="21"/>
      <c r="I8" s="21"/>
      <c r="J8" s="21"/>
      <c r="K8" s="21"/>
      <c r="L8" s="21"/>
      <c r="M8" s="21"/>
      <c r="N8" s="21"/>
      <c r="O8" s="21"/>
      <c r="P8" s="19">
        <f t="shared" si="0"/>
        <v>0</v>
      </c>
    </row>
    <row r="9" spans="1:16" ht="51.75" customHeight="1">
      <c r="A9" s="30">
        <v>3</v>
      </c>
      <c r="B9" s="33"/>
      <c r="C9" s="14"/>
      <c r="D9" s="7"/>
      <c r="E9" s="8"/>
      <c r="F9" s="21"/>
      <c r="G9" s="21"/>
      <c r="H9" s="21"/>
      <c r="I9" s="21"/>
      <c r="J9" s="21"/>
      <c r="K9" s="21"/>
      <c r="L9" s="21"/>
      <c r="M9" s="21"/>
      <c r="N9" s="21"/>
      <c r="O9" s="21"/>
      <c r="P9" s="19">
        <f t="shared" si="0"/>
        <v>0</v>
      </c>
    </row>
    <row r="10" spans="1:16" ht="38.25" customHeight="1">
      <c r="A10" s="30">
        <v>4</v>
      </c>
      <c r="B10" s="33"/>
      <c r="C10" s="15"/>
      <c r="D10" s="7"/>
      <c r="E10" s="8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9">
        <f t="shared" si="0"/>
        <v>0</v>
      </c>
    </row>
    <row r="11" spans="1:16" ht="38.25" customHeight="1" thickBot="1">
      <c r="A11" s="31">
        <v>5</v>
      </c>
      <c r="B11" s="34"/>
      <c r="C11" s="16"/>
      <c r="D11" s="26"/>
      <c r="E11" s="1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>
        <f t="shared" si="0"/>
        <v>0</v>
      </c>
    </row>
    <row r="12" spans="1:16" ht="33" customHeight="1" thickBot="1">
      <c r="A12" s="41" t="s">
        <v>15</v>
      </c>
      <c r="B12" s="42"/>
      <c r="C12" s="23"/>
      <c r="D12" s="24">
        <f>SUM(D7:D11)</f>
        <v>0</v>
      </c>
      <c r="E12" s="24">
        <f aca="true" t="shared" si="1" ref="E12:J12">SUM(E7:E10)</f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4">
        <f t="shared" si="1"/>
        <v>0</v>
      </c>
      <c r="K12" s="24">
        <f>SUM(K7:K10)</f>
        <v>0</v>
      </c>
      <c r="L12" s="24">
        <f>SUM(L7:L10)</f>
        <v>0</v>
      </c>
      <c r="M12" s="24">
        <f>SUM(M7:M10)</f>
        <v>0</v>
      </c>
      <c r="N12" s="24">
        <f>SUM(N7:N10)</f>
        <v>0</v>
      </c>
      <c r="O12" s="24">
        <f>SUM(O7:O10)</f>
        <v>0</v>
      </c>
      <c r="P12" s="25">
        <f t="shared" si="0"/>
        <v>0</v>
      </c>
    </row>
    <row r="13" spans="2:16" ht="18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8">
      <c r="B14" s="1"/>
      <c r="C14" s="1"/>
      <c r="D14" s="1"/>
      <c r="E14" s="1"/>
      <c r="F14" s="1"/>
      <c r="G14" s="1"/>
      <c r="H14" s="1"/>
      <c r="I14" s="1"/>
      <c r="J14" s="1"/>
      <c r="K14" s="6"/>
      <c r="L14" s="1"/>
      <c r="M14" s="1"/>
      <c r="N14" s="1"/>
      <c r="O14" s="1"/>
      <c r="P14" s="1"/>
    </row>
    <row r="15" spans="2:16" ht="21">
      <c r="B15" s="36" t="s">
        <v>19</v>
      </c>
      <c r="C15" s="36"/>
      <c r="D15" s="36"/>
      <c r="E15" s="36"/>
      <c r="F15" s="36"/>
      <c r="G15" s="36"/>
      <c r="H15" s="36"/>
      <c r="I15" s="36" t="s">
        <v>20</v>
      </c>
      <c r="J15" s="36"/>
      <c r="K15" s="36"/>
      <c r="L15" s="1"/>
      <c r="M15" s="1"/>
      <c r="N15" s="1"/>
      <c r="O15" s="1"/>
      <c r="P15" s="1"/>
    </row>
    <row r="16" spans="2:16" ht="18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ht="18">
      <c r="B17" s="1" t="s">
        <v>21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ht="18">
      <c r="B18" s="1" t="s">
        <v>22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8">
      <c r="B19" s="35">
        <v>42349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8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8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sheetProtection/>
  <mergeCells count="6">
    <mergeCell ref="N2:P2"/>
    <mergeCell ref="D4:N4"/>
    <mergeCell ref="A5:A6"/>
    <mergeCell ref="B5:B6"/>
    <mergeCell ref="D6:O6"/>
    <mergeCell ref="A12:B12"/>
  </mergeCells>
  <printOptions/>
  <pageMargins left="0" right="0" top="0" bottom="0" header="0" footer="0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8"/>
  <sheetViews>
    <sheetView tabSelected="1" zoomScale="75" zoomScaleNormal="75" zoomScalePageLayoutView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8" sqref="A18:IV18"/>
    </sheetView>
  </sheetViews>
  <sheetFormatPr defaultColWidth="9.140625" defaultRowHeight="12.75"/>
  <cols>
    <col min="1" max="1" width="5.421875" style="2" customWidth="1"/>
    <col min="2" max="2" width="32.7109375" style="2" customWidth="1"/>
    <col min="3" max="3" width="13.28125" style="2" hidden="1" customWidth="1"/>
    <col min="4" max="4" width="11.7109375" style="2" customWidth="1"/>
    <col min="5" max="5" width="11.00390625" style="2" customWidth="1"/>
    <col min="6" max="6" width="11.28125" style="2" customWidth="1"/>
    <col min="7" max="7" width="11.140625" style="2" customWidth="1"/>
    <col min="8" max="8" width="9.57421875" style="2" customWidth="1"/>
    <col min="9" max="9" width="11.421875" style="2" customWidth="1"/>
    <col min="10" max="10" width="10.00390625" style="2" customWidth="1"/>
    <col min="11" max="12" width="11.7109375" style="2" customWidth="1"/>
    <col min="13" max="13" width="10.8515625" style="2" customWidth="1"/>
    <col min="14" max="14" width="10.28125" style="2" customWidth="1"/>
    <col min="15" max="15" width="10.7109375" style="2" customWidth="1"/>
    <col min="16" max="16" width="13.28125" style="2" customWidth="1"/>
    <col min="17" max="16384" width="9.140625" style="2" customWidth="1"/>
  </cols>
  <sheetData>
    <row r="2" spans="14:16" ht="18" customHeight="1">
      <c r="N2" s="40" t="s">
        <v>16</v>
      </c>
      <c r="O2" s="40"/>
      <c r="P2" s="40"/>
    </row>
    <row r="4" spans="4:14" ht="36.75" customHeight="1" thickBot="1">
      <c r="D4" s="43" t="s">
        <v>18</v>
      </c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6" ht="51.75" customHeight="1">
      <c r="A5" s="46" t="s">
        <v>1</v>
      </c>
      <c r="B5" s="48" t="s">
        <v>17</v>
      </c>
      <c r="C5" s="9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5" t="s">
        <v>13</v>
      </c>
      <c r="P5" s="4" t="s">
        <v>14</v>
      </c>
    </row>
    <row r="6" spans="1:16" ht="21" customHeight="1">
      <c r="A6" s="47"/>
      <c r="B6" s="49"/>
      <c r="C6" s="10"/>
      <c r="D6" s="44" t="s">
        <v>0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  <c r="P6" s="11"/>
    </row>
    <row r="7" spans="1:16" ht="48" customHeight="1">
      <c r="A7" s="50">
        <v>1</v>
      </c>
      <c r="B7" s="55" t="s">
        <v>28</v>
      </c>
      <c r="C7" s="50"/>
      <c r="D7" s="38"/>
      <c r="E7" s="38">
        <v>528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</row>
    <row r="8" spans="1:16" ht="35.25" customHeight="1">
      <c r="A8" s="50">
        <f>A7+1</f>
        <v>2</v>
      </c>
      <c r="B8" s="55" t="s">
        <v>29</v>
      </c>
      <c r="C8" s="51"/>
      <c r="D8" s="38"/>
      <c r="E8" s="38"/>
      <c r="F8" s="38">
        <v>230.64</v>
      </c>
      <c r="G8" s="39"/>
      <c r="H8" s="39"/>
      <c r="I8" s="39"/>
      <c r="J8" s="39"/>
      <c r="K8" s="39"/>
      <c r="L8" s="39"/>
      <c r="M8" s="39"/>
      <c r="N8" s="39"/>
      <c r="O8" s="39"/>
      <c r="P8" s="38"/>
    </row>
    <row r="9" spans="1:16" ht="30" customHeight="1">
      <c r="A9" s="50">
        <f aca="true" t="shared" si="0" ref="A9:A19">A8+1</f>
        <v>3</v>
      </c>
      <c r="B9" s="55" t="s">
        <v>30</v>
      </c>
      <c r="C9" s="51"/>
      <c r="D9" s="38"/>
      <c r="E9" s="38"/>
      <c r="F9" s="39">
        <v>619.91</v>
      </c>
      <c r="G9" s="39"/>
      <c r="H9" s="39"/>
      <c r="I9" s="39"/>
      <c r="J9" s="39"/>
      <c r="K9" s="39"/>
      <c r="L9" s="39"/>
      <c r="M9" s="39"/>
      <c r="N9" s="39"/>
      <c r="O9" s="39"/>
      <c r="P9" s="38"/>
    </row>
    <row r="10" spans="1:16" ht="38.25" customHeight="1">
      <c r="A10" s="50">
        <f t="shared" si="0"/>
        <v>4</v>
      </c>
      <c r="B10" s="55" t="s">
        <v>31</v>
      </c>
      <c r="C10" s="52"/>
      <c r="D10" s="38"/>
      <c r="E10" s="38"/>
      <c r="F10" s="37"/>
      <c r="G10" s="37"/>
      <c r="H10" s="38"/>
      <c r="I10" s="38">
        <v>665</v>
      </c>
      <c r="J10" s="38"/>
      <c r="K10" s="38"/>
      <c r="L10" s="37"/>
      <c r="M10" s="37"/>
      <c r="N10" s="37"/>
      <c r="O10" s="37"/>
      <c r="P10" s="38"/>
    </row>
    <row r="11" spans="1:16" ht="38.25" customHeight="1">
      <c r="A11" s="50">
        <f t="shared" si="0"/>
        <v>5</v>
      </c>
      <c r="B11" s="55" t="s">
        <v>32</v>
      </c>
      <c r="C11" s="52"/>
      <c r="D11" s="38"/>
      <c r="E11" s="38"/>
      <c r="F11" s="37"/>
      <c r="G11" s="37"/>
      <c r="H11" s="38"/>
      <c r="I11" s="38">
        <v>761.88</v>
      </c>
      <c r="J11" s="38"/>
      <c r="K11" s="38"/>
      <c r="L11" s="37"/>
      <c r="M11" s="37"/>
      <c r="N11" s="37"/>
      <c r="O11" s="37"/>
      <c r="P11" s="38"/>
    </row>
    <row r="12" spans="1:16" ht="28.5" customHeight="1">
      <c r="A12" s="50">
        <f t="shared" si="0"/>
        <v>6</v>
      </c>
      <c r="B12" s="55" t="s">
        <v>33</v>
      </c>
      <c r="C12" s="52"/>
      <c r="D12" s="38"/>
      <c r="E12" s="38"/>
      <c r="F12" s="37"/>
      <c r="G12" s="37"/>
      <c r="H12" s="54"/>
      <c r="I12" s="38"/>
      <c r="J12" s="38"/>
      <c r="K12" s="38">
        <v>629.48</v>
      </c>
      <c r="L12" s="37"/>
      <c r="M12" s="37"/>
      <c r="N12" s="37"/>
      <c r="O12" s="37"/>
      <c r="P12" s="38"/>
    </row>
    <row r="13" spans="1:16" ht="33" customHeight="1">
      <c r="A13" s="50">
        <f t="shared" si="0"/>
        <v>7</v>
      </c>
      <c r="B13" s="56" t="s">
        <v>36</v>
      </c>
      <c r="C13" s="52"/>
      <c r="D13" s="38"/>
      <c r="E13" s="38"/>
      <c r="F13" s="37"/>
      <c r="G13" s="37"/>
      <c r="H13" s="54"/>
      <c r="I13" s="38"/>
      <c r="J13" s="38"/>
      <c r="K13" s="38">
        <v>245</v>
      </c>
      <c r="L13" s="37"/>
      <c r="M13" s="37"/>
      <c r="N13" s="37"/>
      <c r="O13" s="37"/>
      <c r="P13" s="38"/>
    </row>
    <row r="14" spans="1:16" ht="38.25" customHeight="1">
      <c r="A14" s="50">
        <f t="shared" si="0"/>
        <v>8</v>
      </c>
      <c r="B14" s="56" t="s">
        <v>37</v>
      </c>
      <c r="C14" s="52"/>
      <c r="D14" s="38"/>
      <c r="E14" s="38"/>
      <c r="F14" s="37"/>
      <c r="G14" s="37"/>
      <c r="H14" s="54"/>
      <c r="I14" s="38"/>
      <c r="J14" s="38"/>
      <c r="K14" s="38"/>
      <c r="L14" s="38">
        <v>231.86</v>
      </c>
      <c r="M14" s="37"/>
      <c r="N14" s="37"/>
      <c r="O14" s="37"/>
      <c r="P14" s="38"/>
    </row>
    <row r="15" spans="1:16" ht="38.25" customHeight="1">
      <c r="A15" s="50">
        <f t="shared" si="0"/>
        <v>9</v>
      </c>
      <c r="B15" s="56" t="s">
        <v>38</v>
      </c>
      <c r="C15" s="52"/>
      <c r="D15" s="38"/>
      <c r="E15" s="38"/>
      <c r="F15" s="37"/>
      <c r="G15" s="37"/>
      <c r="H15" s="54"/>
      <c r="I15" s="38"/>
      <c r="J15" s="38"/>
      <c r="K15" s="38"/>
      <c r="L15" s="38">
        <v>49.98</v>
      </c>
      <c r="M15" s="37"/>
      <c r="N15" s="37"/>
      <c r="O15" s="37"/>
      <c r="P15" s="38"/>
    </row>
    <row r="16" spans="1:16" ht="38.25" customHeight="1">
      <c r="A16" s="50">
        <f t="shared" si="0"/>
        <v>10</v>
      </c>
      <c r="B16" s="56" t="s">
        <v>40</v>
      </c>
      <c r="C16" s="52"/>
      <c r="D16" s="38"/>
      <c r="E16" s="38"/>
      <c r="F16" s="37"/>
      <c r="G16" s="37"/>
      <c r="H16" s="54"/>
      <c r="I16" s="38"/>
      <c r="J16" s="38"/>
      <c r="K16" s="38"/>
      <c r="L16" s="38"/>
      <c r="M16" s="38">
        <v>400</v>
      </c>
      <c r="N16" s="37"/>
      <c r="O16" s="37"/>
      <c r="P16" s="38"/>
    </row>
    <row r="17" spans="1:16" ht="165" customHeight="1">
      <c r="A17" s="50">
        <f t="shared" si="0"/>
        <v>11</v>
      </c>
      <c r="B17" s="56" t="s">
        <v>39</v>
      </c>
      <c r="C17" s="52"/>
      <c r="D17" s="38"/>
      <c r="E17" s="38"/>
      <c r="F17" s="37"/>
      <c r="G17" s="37"/>
      <c r="H17" s="54"/>
      <c r="I17" s="38"/>
      <c r="J17" s="38"/>
      <c r="K17" s="38"/>
      <c r="L17" s="38"/>
      <c r="M17" s="38">
        <v>367.99</v>
      </c>
      <c r="N17" s="37"/>
      <c r="O17" s="37"/>
      <c r="P17" s="38"/>
    </row>
    <row r="18" spans="1:16" ht="39" customHeight="1">
      <c r="A18" s="50">
        <f t="shared" si="0"/>
        <v>12</v>
      </c>
      <c r="B18" s="55" t="s">
        <v>35</v>
      </c>
      <c r="C18" s="52"/>
      <c r="D18" s="38"/>
      <c r="E18" s="38"/>
      <c r="F18" s="37"/>
      <c r="G18" s="37"/>
      <c r="H18" s="38">
        <v>2099.39</v>
      </c>
      <c r="I18" s="38"/>
      <c r="J18" s="38"/>
      <c r="K18" s="38"/>
      <c r="L18" s="37"/>
      <c r="M18" s="37"/>
      <c r="N18" s="37"/>
      <c r="O18" s="37"/>
      <c r="P18" s="38"/>
    </row>
    <row r="19" spans="1:16" ht="28.5" customHeight="1">
      <c r="A19" s="50">
        <f t="shared" si="0"/>
        <v>13</v>
      </c>
      <c r="B19" s="55" t="s">
        <v>34</v>
      </c>
      <c r="C19" s="52"/>
      <c r="D19" s="38"/>
      <c r="E19" s="38"/>
      <c r="F19" s="37"/>
      <c r="G19" s="37"/>
      <c r="H19" s="38">
        <v>1399.96</v>
      </c>
      <c r="I19" s="37"/>
      <c r="J19" s="37"/>
      <c r="K19" s="37"/>
      <c r="L19" s="37"/>
      <c r="M19" s="37"/>
      <c r="N19" s="37"/>
      <c r="O19" s="37"/>
      <c r="P19" s="38"/>
    </row>
    <row r="20" spans="1:16" ht="33" customHeight="1">
      <c r="A20" s="53" t="s">
        <v>15</v>
      </c>
      <c r="B20" s="53"/>
      <c r="C20" s="52"/>
      <c r="D20" s="38">
        <f aca="true" t="shared" si="1" ref="D20:O20">SUM(D7:D19)</f>
        <v>0</v>
      </c>
      <c r="E20" s="38">
        <f t="shared" si="1"/>
        <v>528</v>
      </c>
      <c r="F20" s="38">
        <f t="shared" si="1"/>
        <v>850.55</v>
      </c>
      <c r="G20" s="38">
        <f t="shared" si="1"/>
        <v>0</v>
      </c>
      <c r="H20" s="38">
        <f t="shared" si="1"/>
        <v>3499.35</v>
      </c>
      <c r="I20" s="38">
        <f t="shared" si="1"/>
        <v>1426.88</v>
      </c>
      <c r="J20" s="38">
        <f t="shared" si="1"/>
        <v>0</v>
      </c>
      <c r="K20" s="38">
        <f t="shared" si="1"/>
        <v>874.48</v>
      </c>
      <c r="L20" s="38">
        <f t="shared" si="1"/>
        <v>281.84</v>
      </c>
      <c r="M20" s="38">
        <f t="shared" si="1"/>
        <v>767.99</v>
      </c>
      <c r="N20" s="38">
        <f t="shared" si="1"/>
        <v>0</v>
      </c>
      <c r="O20" s="38">
        <f t="shared" si="1"/>
        <v>0</v>
      </c>
      <c r="P20" s="38">
        <f>SUM(D20:O20)</f>
        <v>8229.09</v>
      </c>
    </row>
    <row r="21" spans="2:16" ht="18">
      <c r="B21" s="1"/>
      <c r="C21" s="1"/>
      <c r="D21" s="1">
        <f aca="true" t="shared" si="2" ref="D21:O21">COUNT(D7:D19)</f>
        <v>0</v>
      </c>
      <c r="E21" s="1">
        <f t="shared" si="2"/>
        <v>1</v>
      </c>
      <c r="F21" s="1">
        <f t="shared" si="2"/>
        <v>2</v>
      </c>
      <c r="G21" s="1">
        <f t="shared" si="2"/>
        <v>0</v>
      </c>
      <c r="H21" s="1">
        <f t="shared" si="2"/>
        <v>2</v>
      </c>
      <c r="I21" s="1">
        <f t="shared" si="2"/>
        <v>2</v>
      </c>
      <c r="J21" s="1">
        <f t="shared" si="2"/>
        <v>0</v>
      </c>
      <c r="K21" s="1">
        <f t="shared" si="2"/>
        <v>2</v>
      </c>
      <c r="L21" s="1">
        <f t="shared" si="2"/>
        <v>2</v>
      </c>
      <c r="M21" s="1">
        <f t="shared" si="2"/>
        <v>2</v>
      </c>
      <c r="N21" s="1">
        <f t="shared" si="2"/>
        <v>0</v>
      </c>
      <c r="O21" s="1">
        <f t="shared" si="2"/>
        <v>0</v>
      </c>
      <c r="P21" s="1">
        <f>SUM(D21:O21)</f>
        <v>13</v>
      </c>
    </row>
    <row r="22" spans="2:16" ht="18">
      <c r="B22" s="1"/>
      <c r="C22" s="1"/>
      <c r="D22" s="1"/>
      <c r="E22" s="1"/>
      <c r="F22" s="1"/>
      <c r="G22" s="1"/>
      <c r="H22" s="1"/>
      <c r="I22" s="1"/>
      <c r="J22" s="1"/>
      <c r="K22" s="6"/>
      <c r="L22" s="1"/>
      <c r="M22" s="1"/>
      <c r="N22" s="1"/>
      <c r="O22" s="1"/>
      <c r="P22" s="1"/>
    </row>
    <row r="23" spans="2:16" ht="21">
      <c r="B23" s="36" t="s">
        <v>19</v>
      </c>
      <c r="C23" s="36"/>
      <c r="D23" s="36"/>
      <c r="E23" s="36"/>
      <c r="F23" s="36"/>
      <c r="G23" s="36"/>
      <c r="H23" s="36"/>
      <c r="I23" s="36" t="s">
        <v>20</v>
      </c>
      <c r="J23" s="36"/>
      <c r="K23" s="36"/>
      <c r="L23" s="1"/>
      <c r="M23" s="1"/>
      <c r="N23" s="1"/>
      <c r="O23" s="1"/>
      <c r="P23" s="1"/>
    </row>
    <row r="24" spans="2:16" ht="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8">
      <c r="B25" s="1" t="s">
        <v>21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8">
      <c r="B26" s="1" t="s">
        <v>22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8">
      <c r="B27" s="35">
        <v>42349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8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8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8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8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8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</sheetData>
  <sheetProtection/>
  <mergeCells count="6">
    <mergeCell ref="N2:P2"/>
    <mergeCell ref="D4:N4"/>
    <mergeCell ref="A5:A6"/>
    <mergeCell ref="B5:B6"/>
    <mergeCell ref="D6:O6"/>
    <mergeCell ref="A20:B20"/>
  </mergeCells>
  <printOptions/>
  <pageMargins left="0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Ф. Артемова</cp:lastModifiedBy>
  <cp:lastPrinted>2015-12-02T07:53:37Z</cp:lastPrinted>
  <dcterms:created xsi:type="dcterms:W3CDTF">2005-11-04T04:29:17Z</dcterms:created>
  <dcterms:modified xsi:type="dcterms:W3CDTF">2016-10-13T02:52:26Z</dcterms:modified>
  <cp:category/>
  <cp:version/>
  <cp:contentType/>
  <cp:contentStatus/>
</cp:coreProperties>
</file>