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/>
  </bookViews>
  <sheets>
    <sheet name="Лист2" sheetId="2" r:id="rId1"/>
  </sheets>
  <definedNames>
    <definedName name="_xlnm.Print_Area" localSheetId="0">Лист2!$A$1:$J$85</definedName>
  </definedNames>
  <calcPr calcId="124519"/>
</workbook>
</file>

<file path=xl/calcChain.xml><?xml version="1.0" encoding="utf-8"?>
<calcChain xmlns="http://schemas.openxmlformats.org/spreadsheetml/2006/main">
  <c r="J80" i="2"/>
  <c r="C82"/>
  <c r="D81"/>
  <c r="E81"/>
  <c r="F81"/>
  <c r="G81"/>
  <c r="H81"/>
  <c r="C81"/>
  <c r="D58"/>
  <c r="E58"/>
  <c r="F58"/>
  <c r="G58"/>
  <c r="H58"/>
  <c r="C58"/>
  <c r="J50"/>
  <c r="D51"/>
  <c r="E51"/>
  <c r="F51"/>
  <c r="G51"/>
  <c r="H51"/>
  <c r="C51"/>
  <c r="D43"/>
  <c r="E43"/>
  <c r="F43"/>
  <c r="G43"/>
  <c r="H43"/>
  <c r="C43"/>
  <c r="J31"/>
  <c r="I11" l="1"/>
  <c r="J12"/>
  <c r="D13"/>
  <c r="E13"/>
  <c r="F13"/>
  <c r="G13"/>
  <c r="H13"/>
  <c r="C13"/>
  <c r="D73"/>
  <c r="F73"/>
  <c r="G73"/>
  <c r="H73"/>
  <c r="C73"/>
  <c r="J73" s="1"/>
  <c r="J72"/>
  <c r="J65"/>
  <c r="D66"/>
  <c r="E66"/>
  <c r="F66"/>
  <c r="G66"/>
  <c r="H66"/>
  <c r="C66"/>
  <c r="E32"/>
  <c r="F32"/>
  <c r="G32"/>
  <c r="H32"/>
  <c r="J42"/>
  <c r="J43"/>
  <c r="J51"/>
  <c r="J57"/>
  <c r="J58"/>
  <c r="J81"/>
  <c r="D82"/>
  <c r="E82"/>
  <c r="F82"/>
  <c r="G82"/>
  <c r="H82"/>
  <c r="D32"/>
  <c r="C32"/>
  <c r="J32" s="1"/>
  <c r="J66" l="1"/>
  <c r="J82"/>
  <c r="J13"/>
</calcChain>
</file>

<file path=xl/sharedStrings.xml><?xml version="1.0" encoding="utf-8"?>
<sst xmlns="http://schemas.openxmlformats.org/spreadsheetml/2006/main" count="141" uniqueCount="85">
  <si>
    <t>Целевой показатель</t>
  </si>
  <si>
    <t>значение</t>
  </si>
  <si>
    <t>%</t>
  </si>
  <si>
    <t>тыс.руб.</t>
  </si>
  <si>
    <t>Показатели, характеризующие программную  деятельность по целям и задачам</t>
  </si>
  <si>
    <t>Плановый период</t>
  </si>
  <si>
    <t>план</t>
  </si>
  <si>
    <t>факт</t>
  </si>
  <si>
    <t>очередной год +1</t>
  </si>
  <si>
    <t>очередной год +2</t>
  </si>
  <si>
    <t>год достижения</t>
  </si>
  <si>
    <t>Программа 1.1.</t>
  </si>
  <si>
    <t xml:space="preserve">Показатели </t>
  </si>
  <si>
    <t>Расходы на реализацию</t>
  </si>
  <si>
    <t>ИТОГО расходов по тактической задаче 1</t>
  </si>
  <si>
    <t>Тактическая задача 2.</t>
  </si>
  <si>
    <t>Организация и обеспечение исполнения бюджета, повышение эффективности его расходов</t>
  </si>
  <si>
    <t>ИТОГО расходов по тактической задаче 2</t>
  </si>
  <si>
    <t>Тактическая задача 3.</t>
  </si>
  <si>
    <t xml:space="preserve">Повышение эффективности деятельности  органов местного   самоуправления   </t>
  </si>
  <si>
    <t>ИТОГО расходов по тактической задаче 3</t>
  </si>
  <si>
    <t>Единица измерения</t>
  </si>
  <si>
    <t xml:space="preserve">Краткая характеристика действующей и (или) планируемой целевой программы 
субъекта бюджетного планирования с распределением расходов по целям и задачам
</t>
  </si>
  <si>
    <t xml:space="preserve">очередной год </t>
  </si>
  <si>
    <t>2012-2014</t>
  </si>
  <si>
    <t>Показатели</t>
  </si>
  <si>
    <t>ИТОГО расходов по тактической задаче 4</t>
  </si>
  <si>
    <t>Программа 5.1.</t>
  </si>
  <si>
    <t>ИТОГО расходов по тактической задаче 5</t>
  </si>
  <si>
    <t>Программа 4.1.</t>
  </si>
  <si>
    <t>4.1.1.Модернизация городских информационных систем, в т.ч. вычислительная техника, периферийное оборудование, программное обеспечение.</t>
  </si>
  <si>
    <t>0</t>
  </si>
  <si>
    <t>5.1.1.Доля мероприятий в рамках гражданского и патриотического воспитания молодежи, от общего числа запланированных</t>
  </si>
  <si>
    <t>Программа 6.1.</t>
  </si>
  <si>
    <t>ИТОГО расходов по тактической задаче 6</t>
  </si>
  <si>
    <t>6.1.1.Доля проведения спортивно-массовых  и физкультурно-оздоровительных мероприятий, от общего числа запланированных</t>
  </si>
  <si>
    <t>Программа 7.1.</t>
  </si>
  <si>
    <t>ИТОГО расходов по тактической задаче 7</t>
  </si>
  <si>
    <t>7.1.1.Опашка земли в границах премыкания жилой застройки населенных пунктов, прилегающих к лесной зоне в лесопожарный период</t>
  </si>
  <si>
    <t>Программа 8.1.</t>
  </si>
  <si>
    <t>ИТОГО расходов по тактической задаче 8</t>
  </si>
  <si>
    <t>8.1.1.Проведение общегородских мероприятий совместно с общественными организациями.</t>
  </si>
  <si>
    <t>8.1.2.Организация проведения конкурсов социально значимых проектов.</t>
  </si>
  <si>
    <t>ИТОГО расходов по стратегической цели 1</t>
  </si>
  <si>
    <t xml:space="preserve">Глава администрации </t>
  </si>
  <si>
    <t>А.В.Рождественский</t>
  </si>
  <si>
    <t xml:space="preserve">3.1.1. Доля оформленных на подписку человек на периодические печатные издания, от общего числа запланированных </t>
  </si>
  <si>
    <t>3.1.2. Доля муниципальных служащих прошедших  диспансеризацию, от общего числа муниципальных     служащих</t>
  </si>
  <si>
    <t>6.1.2.Доля проведения запланированных мероприятий на проведении летней Олимпийской недели от общего числа запланированных</t>
  </si>
  <si>
    <t>3.1.3. Доля муниципальных служащих, участвовавших в семинарах, совещаниях, конференциях от общего числа запланированных</t>
  </si>
  <si>
    <t>3.1.4. Доля выполненных усовершенствовании информационных технологий в кадровой работе органов местного самоуправления, от общего числа запланированных</t>
  </si>
  <si>
    <t xml:space="preserve">Приложение 2
к Положению о докладах о
результатах   и     основных
направлениях деятельности
субъектов бюджетного планирования
</t>
  </si>
  <si>
    <t>МП «Электронный Барнаул на 2011-2015 годы»</t>
  </si>
  <si>
    <t>МП «Молодежь Барнаула              (2011-2015гг.)»</t>
  </si>
  <si>
    <t>МП «Развитие физической культуры и массового спорта в г.Барнауле на 2010-2014 годы»</t>
  </si>
  <si>
    <t>МП «Повышение безопасности жизнедеятельности населения и территории городского округа – города Барнаула Алтайского края на 2011-2015 гг.»</t>
  </si>
  <si>
    <t>Отчетный 2014 год</t>
  </si>
  <si>
    <t>Текущий 2015 год</t>
  </si>
  <si>
    <t>МП «Автоматизация бюджетного процесса города Барнаула на 2014 - 2018 годы»</t>
  </si>
  <si>
    <t>1.1.1.Обеспечение использования электронных цифровых подписей в бюджетном процессе</t>
  </si>
  <si>
    <t>2.1.1. Ремонт системы отопления в зданиях по адресам: ул. 50 лет СССР, 8,   ул. 50 лет СССР, 12, ул. Энтузиастов, 7, ул. Сухэ-Батора, 8,                                 ул. Панфиловцев, 20, ул. Георгиева, 32</t>
  </si>
  <si>
    <t>2.1.2. Ремонт системы водоотведения и водоснабжения в зданиях по адресам: ул. 50 лет СССР, 8, ул. Энтузиастов, 7, ул. Сухэ-Батора, 8, ул. Панфиловцев, 20, ул. Георгиева, 32</t>
  </si>
  <si>
    <t>2.1.3. Ремонт электрооборудования в зданиях по адресам: ул. Панфиловцев, 20,ул. Георгиева, 32, ул. Энтузиастов, 7</t>
  </si>
  <si>
    <t>2.1.4. Ремонт электрооборудования в здании по адресу: ул. Весенняя,1а</t>
  </si>
  <si>
    <t>2.1.5. Ремонт фасадов зданий, крыльца по ад­ресам: ул. 50 лет СССР, 8, ул. 50 лет СССР, 12, ул. Энтузиастов, 7, ул. Сухэ-Батора, 8, ул. Панфиловцев, 20, ул. Георгиева, 32</t>
  </si>
  <si>
    <t>2.1.6. Ремонт фасада здания, отмостки, устройство пандуса по адресу: ул. Весенняя, 1а</t>
  </si>
  <si>
    <t>2.1.7. Ремонт фасада здания по адресу: ул. Первомайская, 50</t>
  </si>
  <si>
    <t>2.1.8. Ремонт кровли здания по адресу: ул. Первомайская, 50</t>
  </si>
  <si>
    <t>2.1.9. Ремонт кровли здания по адресу: ул. Весенняя, 1а</t>
  </si>
  <si>
    <t>2.1.10. Ремонт здания  гаража по адресу: Павловский тракт, 124б</t>
  </si>
  <si>
    <t>2.1.11. Ремонт здания гаража по адресу: ул. Весенняя,1б</t>
  </si>
  <si>
    <t>2.1.12. Ремонт помещений в зданиях по адресам: ул. 50 лет СССР, 8, ул. 50 лет СССР, 12, ул. Энтузиастов, 7, ул. Сухэ-Батора, 8,                                 ул. Панфиловцев, 20, ул. Георгиева, 32</t>
  </si>
  <si>
    <t>2.1.13. Ремонт помещений в здании по адресу: ул. Весенняя, 1а</t>
  </si>
  <si>
    <t>2013-2014</t>
  </si>
  <si>
    <t>4.1.2.Информационная защита в узлах сети подразделений, поддержка ЭЦП.</t>
  </si>
  <si>
    <r>
      <t xml:space="preserve">Стратегическая цель 1. </t>
    </r>
    <r>
      <rPr>
        <sz val="11"/>
        <rFont val="Times New Roman"/>
        <family val="1"/>
        <charset val="204"/>
      </rPr>
      <t xml:space="preserve">Реализация полномочии администрации района </t>
    </r>
  </si>
  <si>
    <r>
      <t xml:space="preserve">Тактическая задача </t>
    </r>
    <r>
      <rPr>
        <sz val="11"/>
        <rFont val="Times New Roman"/>
        <family val="1"/>
        <charset val="204"/>
      </rPr>
      <t>1. Автоматизация процесса планирования и исполнения бюджета города</t>
    </r>
  </si>
  <si>
    <r>
      <rPr>
        <sz val="14"/>
        <rFont val="Times New Roman"/>
        <family val="1"/>
        <charset val="204"/>
      </rPr>
      <t>Программа 2.1.</t>
    </r>
    <r>
      <rPr>
        <sz val="11"/>
        <rFont val="Times New Roman"/>
        <family val="1"/>
        <charset val="204"/>
      </rPr>
      <t xml:space="preserve">                        МП «Капитальный и текущий ремонт зданий органов местного самоуправления города Барнаула на 2014-2018 годы»</t>
    </r>
  </si>
  <si>
    <r>
      <t xml:space="preserve">Программа 3.1.                      </t>
    </r>
    <r>
      <rPr>
        <sz val="11"/>
        <rFont val="Times New Roman"/>
        <family val="1"/>
        <charset val="204"/>
      </rPr>
      <t>МП «Развитие муниципальной службы города Барнаула на             2012-2014 годы»</t>
    </r>
  </si>
  <si>
    <r>
      <t>Тактическая задача 4</t>
    </r>
    <r>
      <rPr>
        <sz val="11"/>
        <rFont val="Times New Roman"/>
        <family val="1"/>
        <charset val="204"/>
      </rPr>
      <t>. Доступ неограниченного круга лиц к информации о деятельности органов администрации города и иных органов местного самоуправления города и предоставляемых ими муниципальных услугах</t>
    </r>
  </si>
  <si>
    <r>
      <t>Тактическая задача 5</t>
    </r>
    <r>
      <rPr>
        <sz val="11"/>
        <rFont val="Times New Roman"/>
        <family val="1"/>
        <charset val="204"/>
      </rPr>
      <t xml:space="preserve">. Успешное развития потенциала молодежи </t>
    </r>
  </si>
  <si>
    <r>
      <t>Тактическая задача 6</t>
    </r>
    <r>
      <rPr>
        <sz val="11"/>
        <rFont val="Times New Roman"/>
        <family val="1"/>
        <charset val="204"/>
      </rPr>
      <t>. Создание условий для укрепления здоровья населения города</t>
    </r>
  </si>
  <si>
    <r>
      <t>Тактическая задача 7</t>
    </r>
    <r>
      <rPr>
        <sz val="11"/>
        <rFont val="Times New Roman"/>
        <family val="1"/>
        <charset val="204"/>
      </rPr>
      <t>. Защита населенных пунктов, прилегающих к лесной зоне, от переходящих лесных пожаров</t>
    </r>
  </si>
  <si>
    <r>
      <t>Тактическая задача 8</t>
    </r>
    <r>
      <rPr>
        <sz val="11"/>
        <rFont val="Times New Roman"/>
        <family val="1"/>
        <charset val="204"/>
      </rPr>
      <t>. Совершенствование системы взаимодействия органов местного самоуправления с институтами гражданского общества</t>
    </r>
  </si>
  <si>
    <t>МП «Содействие развитию гражданского общества в городе Барнауле на 2013-20017 годы»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</si>
</sst>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Font="1" applyBorder="1"/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5"/>
  <sheetViews>
    <sheetView tabSelected="1" topLeftCell="A28" zoomScaleSheetLayoutView="80" workbookViewId="0">
      <selection activeCell="G33" sqref="G33:G34"/>
    </sheetView>
  </sheetViews>
  <sheetFormatPr defaultRowHeight="15"/>
  <cols>
    <col min="1" max="1" width="31.42578125" style="6" customWidth="1"/>
    <col min="2" max="2" width="14" style="6" customWidth="1"/>
    <col min="3" max="3" width="12" style="6" customWidth="1"/>
    <col min="4" max="4" width="10.5703125" style="6" bestFit="1" customWidth="1"/>
    <col min="5" max="5" width="11.85546875" style="6" customWidth="1"/>
    <col min="6" max="6" width="11.42578125" style="6" customWidth="1"/>
    <col min="7" max="7" width="10.5703125" style="6" customWidth="1"/>
    <col min="8" max="8" width="9.28515625" style="6" bestFit="1" customWidth="1"/>
    <col min="9" max="9" width="11.5703125" style="6" customWidth="1"/>
    <col min="10" max="10" width="15.28515625" style="6" customWidth="1"/>
    <col min="11" max="16384" width="9.140625" style="6"/>
  </cols>
  <sheetData>
    <row r="1" spans="1:11" ht="89.25" customHeight="1">
      <c r="H1" s="35" t="s">
        <v>51</v>
      </c>
      <c r="I1" s="35"/>
      <c r="J1" s="35"/>
      <c r="K1" s="35"/>
    </row>
    <row r="2" spans="1:11" ht="56.25" customHeight="1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ht="37.5">
      <c r="A3" s="32" t="s">
        <v>4</v>
      </c>
      <c r="B3" s="32" t="s">
        <v>21</v>
      </c>
      <c r="C3" s="32" t="s">
        <v>56</v>
      </c>
      <c r="D3" s="32"/>
      <c r="E3" s="5" t="s">
        <v>57</v>
      </c>
      <c r="F3" s="32" t="s">
        <v>5</v>
      </c>
      <c r="G3" s="32"/>
      <c r="H3" s="32"/>
      <c r="I3" s="32" t="s">
        <v>0</v>
      </c>
      <c r="J3" s="32"/>
    </row>
    <row r="4" spans="1:11" ht="56.25">
      <c r="A4" s="32"/>
      <c r="B4" s="37"/>
      <c r="C4" s="5" t="s">
        <v>6</v>
      </c>
      <c r="D4" s="5" t="s">
        <v>7</v>
      </c>
      <c r="E4" s="5" t="s">
        <v>6</v>
      </c>
      <c r="F4" s="5" t="s">
        <v>23</v>
      </c>
      <c r="G4" s="5" t="s">
        <v>8</v>
      </c>
      <c r="H4" s="5" t="s">
        <v>9</v>
      </c>
      <c r="I4" s="5" t="s">
        <v>1</v>
      </c>
      <c r="J4" s="5" t="s">
        <v>10</v>
      </c>
    </row>
    <row r="5" spans="1:11" ht="18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7</v>
      </c>
      <c r="G5" s="5">
        <v>8</v>
      </c>
      <c r="H5" s="5">
        <v>9</v>
      </c>
      <c r="I5" s="5">
        <v>10</v>
      </c>
      <c r="J5" s="5">
        <v>11</v>
      </c>
    </row>
    <row r="6" spans="1:11" ht="53.25" customHeight="1">
      <c r="A6" s="7" t="s">
        <v>75</v>
      </c>
      <c r="B6" s="5"/>
      <c r="C6" s="5"/>
      <c r="D6" s="5"/>
      <c r="E6" s="5"/>
      <c r="F6" s="5"/>
      <c r="G6" s="5"/>
      <c r="H6" s="5"/>
      <c r="I6" s="5"/>
      <c r="J6" s="5"/>
    </row>
    <row r="7" spans="1:11" ht="65.25" customHeight="1">
      <c r="A7" s="8" t="s">
        <v>76</v>
      </c>
      <c r="B7" s="5"/>
      <c r="C7" s="5"/>
      <c r="D7" s="5"/>
      <c r="E7" s="5"/>
      <c r="F7" s="5"/>
      <c r="G7" s="5"/>
      <c r="H7" s="5"/>
      <c r="I7" s="5"/>
      <c r="J7" s="5"/>
    </row>
    <row r="8" spans="1:11" ht="18.75">
      <c r="A8" s="8" t="s">
        <v>11</v>
      </c>
      <c r="B8" s="33"/>
      <c r="C8" s="32"/>
      <c r="D8" s="32"/>
      <c r="E8" s="32"/>
      <c r="F8" s="32"/>
      <c r="G8" s="32"/>
      <c r="H8" s="32"/>
      <c r="I8" s="32"/>
      <c r="J8" s="32"/>
    </row>
    <row r="9" spans="1:11" ht="46.5" customHeight="1">
      <c r="A9" s="9" t="s">
        <v>58</v>
      </c>
      <c r="B9" s="32"/>
      <c r="C9" s="32"/>
      <c r="D9" s="32"/>
      <c r="E9" s="32"/>
      <c r="F9" s="32"/>
      <c r="G9" s="32"/>
      <c r="H9" s="32"/>
      <c r="I9" s="32"/>
      <c r="J9" s="32"/>
    </row>
    <row r="10" spans="1:11" ht="18.75">
      <c r="A10" s="7" t="s">
        <v>12</v>
      </c>
      <c r="B10" s="5"/>
      <c r="C10" s="5"/>
      <c r="D10" s="5"/>
      <c r="E10" s="5"/>
      <c r="F10" s="5"/>
      <c r="G10" s="5"/>
      <c r="H10" s="5"/>
      <c r="I10" s="5"/>
      <c r="J10" s="5"/>
    </row>
    <row r="11" spans="1:11" s="13" customFormat="1" ht="49.5" customHeight="1">
      <c r="A11" s="10" t="s">
        <v>59</v>
      </c>
      <c r="B11" s="11" t="s">
        <v>2</v>
      </c>
      <c r="C11" s="11">
        <v>100</v>
      </c>
      <c r="D11" s="11">
        <v>100</v>
      </c>
      <c r="E11" s="12">
        <v>0</v>
      </c>
      <c r="F11" s="12">
        <v>0</v>
      </c>
      <c r="G11" s="12">
        <v>0</v>
      </c>
      <c r="H11" s="12">
        <v>0</v>
      </c>
      <c r="I11" s="11">
        <f>D11</f>
        <v>100</v>
      </c>
      <c r="J11" s="11">
        <v>2014</v>
      </c>
    </row>
    <row r="12" spans="1:11" ht="21.75" customHeight="1">
      <c r="A12" s="7" t="s">
        <v>13</v>
      </c>
      <c r="B12" s="5" t="s">
        <v>3</v>
      </c>
      <c r="C12" s="4">
        <v>10</v>
      </c>
      <c r="D12" s="4">
        <v>7.7</v>
      </c>
      <c r="E12" s="4">
        <v>0</v>
      </c>
      <c r="F12" s="4">
        <v>0</v>
      </c>
      <c r="G12" s="4">
        <v>0</v>
      </c>
      <c r="H12" s="4">
        <v>0</v>
      </c>
      <c r="I12" s="5"/>
      <c r="J12" s="4">
        <f>C12+E12+F12+G12+H12</f>
        <v>10</v>
      </c>
    </row>
    <row r="13" spans="1:11" ht="36.75" customHeight="1">
      <c r="A13" s="8" t="s">
        <v>14</v>
      </c>
      <c r="B13" s="5"/>
      <c r="C13" s="4">
        <f>C12</f>
        <v>10</v>
      </c>
      <c r="D13" s="4">
        <f t="shared" ref="D13:H13" si="0">D12</f>
        <v>7.7</v>
      </c>
      <c r="E13" s="4">
        <f t="shared" si="0"/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5"/>
      <c r="J13" s="4">
        <f>C13+E13+F13+G13+H13</f>
        <v>10</v>
      </c>
    </row>
    <row r="14" spans="1:11" ht="20.25" customHeight="1">
      <c r="A14" s="14" t="s">
        <v>15</v>
      </c>
      <c r="B14" s="33"/>
      <c r="C14" s="32"/>
      <c r="D14" s="32"/>
      <c r="E14" s="32"/>
      <c r="F14" s="32"/>
      <c r="G14" s="32"/>
      <c r="H14" s="32"/>
      <c r="I14" s="32"/>
      <c r="J14" s="32"/>
    </row>
    <row r="15" spans="1:11" ht="45" customHeight="1">
      <c r="A15" s="15" t="s">
        <v>16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1" ht="84" customHeight="1">
      <c r="A16" s="16" t="s">
        <v>77</v>
      </c>
      <c r="B16" s="5"/>
      <c r="C16" s="5"/>
      <c r="D16" s="5"/>
      <c r="E16" s="5"/>
      <c r="F16" s="5"/>
      <c r="G16" s="5"/>
      <c r="H16" s="5"/>
      <c r="I16" s="5"/>
      <c r="J16" s="5"/>
    </row>
    <row r="17" spans="1:16384" ht="19.5" customHeight="1">
      <c r="A17" s="1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6384" s="3" customFormat="1" ht="93" customHeight="1">
      <c r="A18" s="10" t="s">
        <v>60</v>
      </c>
      <c r="B18" s="12" t="s">
        <v>2</v>
      </c>
      <c r="C18" s="12">
        <v>100</v>
      </c>
      <c r="D18" s="12">
        <v>100</v>
      </c>
      <c r="E18" s="12">
        <v>0</v>
      </c>
      <c r="F18" s="12">
        <v>0</v>
      </c>
      <c r="G18" s="12">
        <v>0</v>
      </c>
      <c r="H18" s="12">
        <v>0</v>
      </c>
      <c r="I18" s="12">
        <v>100</v>
      </c>
      <c r="J18" s="12">
        <v>2014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:16384" s="3" customFormat="1" ht="100.5" customHeight="1">
      <c r="A19" s="10" t="s">
        <v>61</v>
      </c>
      <c r="B19" s="12" t="s">
        <v>2</v>
      </c>
      <c r="C19" s="12">
        <v>100</v>
      </c>
      <c r="D19" s="12">
        <v>100</v>
      </c>
      <c r="E19" s="12">
        <v>0</v>
      </c>
      <c r="F19" s="12">
        <v>0</v>
      </c>
      <c r="G19" s="12">
        <v>0</v>
      </c>
      <c r="H19" s="12">
        <v>0</v>
      </c>
      <c r="I19" s="12">
        <v>100</v>
      </c>
      <c r="J19" s="12">
        <v>2014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:16384" s="3" customFormat="1" ht="81" customHeight="1">
      <c r="A20" s="18" t="s">
        <v>62</v>
      </c>
      <c r="B20" s="12" t="s">
        <v>2</v>
      </c>
      <c r="C20" s="12">
        <v>100</v>
      </c>
      <c r="D20" s="12">
        <v>100</v>
      </c>
      <c r="E20" s="12">
        <v>0</v>
      </c>
      <c r="F20" s="12">
        <v>0</v>
      </c>
      <c r="G20" s="12">
        <v>0</v>
      </c>
      <c r="H20" s="12">
        <v>0</v>
      </c>
      <c r="I20" s="12">
        <v>100</v>
      </c>
      <c r="J20" s="12">
        <v>2014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1:16384" s="3" customFormat="1" ht="49.5" customHeight="1">
      <c r="A21" s="10" t="s">
        <v>63</v>
      </c>
      <c r="B21" s="12" t="s">
        <v>2</v>
      </c>
      <c r="C21" s="12">
        <v>100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100</v>
      </c>
      <c r="J21" s="12">
        <v>2014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1:16384" s="3" customFormat="1" ht="95.25" customHeight="1">
      <c r="A22" s="19" t="s">
        <v>64</v>
      </c>
      <c r="B22" s="12" t="s">
        <v>2</v>
      </c>
      <c r="C22" s="12">
        <v>100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100</v>
      </c>
      <c r="J22" s="12">
        <v>2014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1:16384" s="3" customFormat="1" ht="48.75" customHeight="1">
      <c r="A23" s="19" t="s">
        <v>65</v>
      </c>
      <c r="B23" s="12" t="s">
        <v>2</v>
      </c>
      <c r="C23" s="12">
        <v>100</v>
      </c>
      <c r="D23" s="12">
        <v>100</v>
      </c>
      <c r="E23" s="12">
        <v>0</v>
      </c>
      <c r="F23" s="12">
        <v>0</v>
      </c>
      <c r="G23" s="12">
        <v>0</v>
      </c>
      <c r="H23" s="12">
        <v>0</v>
      </c>
      <c r="I23" s="12">
        <v>100</v>
      </c>
      <c r="J23" s="12">
        <v>2014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pans="1:16384" s="3" customFormat="1" ht="39" customHeight="1">
      <c r="A24" s="19" t="s">
        <v>66</v>
      </c>
      <c r="B24" s="12" t="s">
        <v>2</v>
      </c>
      <c r="C24" s="12">
        <v>100</v>
      </c>
      <c r="D24" s="12"/>
      <c r="E24" s="12">
        <v>0</v>
      </c>
      <c r="F24" s="12">
        <v>0</v>
      </c>
      <c r="G24" s="12">
        <v>0</v>
      </c>
      <c r="H24" s="12">
        <v>0</v>
      </c>
      <c r="I24" s="12">
        <v>100</v>
      </c>
      <c r="J24" s="12">
        <v>2014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pans="1:16384" s="3" customFormat="1" ht="30" customHeight="1">
      <c r="A25" s="18" t="s">
        <v>67</v>
      </c>
      <c r="B25" s="12" t="s">
        <v>2</v>
      </c>
      <c r="C25" s="12">
        <v>100</v>
      </c>
      <c r="D25" s="12"/>
      <c r="E25" s="12">
        <v>0</v>
      </c>
      <c r="F25" s="12">
        <v>0</v>
      </c>
      <c r="G25" s="12">
        <v>0</v>
      </c>
      <c r="H25" s="12">
        <v>0</v>
      </c>
      <c r="I25" s="12">
        <v>100</v>
      </c>
      <c r="J25" s="12">
        <v>2014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spans="1:16384" s="3" customFormat="1" ht="32.25" customHeight="1">
      <c r="A26" s="19" t="s">
        <v>68</v>
      </c>
      <c r="B26" s="12" t="s">
        <v>2</v>
      </c>
      <c r="C26" s="12">
        <v>100</v>
      </c>
      <c r="D26" s="12">
        <v>100</v>
      </c>
      <c r="E26" s="12">
        <v>0</v>
      </c>
      <c r="F26" s="12">
        <v>0</v>
      </c>
      <c r="G26" s="12">
        <v>0</v>
      </c>
      <c r="H26" s="12">
        <v>0</v>
      </c>
      <c r="I26" s="12">
        <v>100</v>
      </c>
      <c r="J26" s="12">
        <v>2014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  <c r="XFD26" s="2"/>
    </row>
    <row r="27" spans="1:16384" s="3" customFormat="1" ht="34.5" customHeight="1">
      <c r="A27" s="19" t="s">
        <v>69</v>
      </c>
      <c r="B27" s="12" t="s">
        <v>2</v>
      </c>
      <c r="C27" s="12">
        <v>100</v>
      </c>
      <c r="D27" s="12"/>
      <c r="E27" s="12">
        <v>0</v>
      </c>
      <c r="F27" s="12">
        <v>0</v>
      </c>
      <c r="G27" s="12">
        <v>0</v>
      </c>
      <c r="H27" s="12">
        <v>0</v>
      </c>
      <c r="I27" s="12">
        <v>100</v>
      </c>
      <c r="J27" s="12">
        <v>2014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  <row r="28" spans="1:16384" s="3" customFormat="1" ht="36" customHeight="1">
      <c r="A28" s="18" t="s">
        <v>70</v>
      </c>
      <c r="B28" s="12" t="s">
        <v>2</v>
      </c>
      <c r="C28" s="12">
        <v>100</v>
      </c>
      <c r="D28" s="12"/>
      <c r="E28" s="12">
        <v>0</v>
      </c>
      <c r="F28" s="12">
        <v>0</v>
      </c>
      <c r="G28" s="12">
        <v>0</v>
      </c>
      <c r="H28" s="12">
        <v>0</v>
      </c>
      <c r="I28" s="12">
        <v>100</v>
      </c>
      <c r="J28" s="12">
        <v>2014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  <c r="XEZ28" s="2"/>
      <c r="XFA28" s="2"/>
      <c r="XFB28" s="2"/>
      <c r="XFC28" s="2"/>
      <c r="XFD28" s="2"/>
    </row>
    <row r="29" spans="1:16384" s="3" customFormat="1" ht="93" customHeight="1">
      <c r="A29" s="19" t="s">
        <v>71</v>
      </c>
      <c r="B29" s="12" t="s">
        <v>2</v>
      </c>
      <c r="C29" s="12">
        <v>100</v>
      </c>
      <c r="D29" s="12">
        <v>100</v>
      </c>
      <c r="E29" s="12">
        <v>0</v>
      </c>
      <c r="F29" s="12">
        <v>0</v>
      </c>
      <c r="G29" s="12">
        <v>0</v>
      </c>
      <c r="H29" s="12">
        <v>0</v>
      </c>
      <c r="I29" s="12">
        <v>100</v>
      </c>
      <c r="J29" s="12">
        <v>2014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  <c r="XEZ29" s="2"/>
      <c r="XFA29" s="2"/>
      <c r="XFB29" s="2"/>
      <c r="XFC29" s="2"/>
      <c r="XFD29" s="2"/>
    </row>
    <row r="30" spans="1:16384" s="3" customFormat="1" ht="30.75" customHeight="1">
      <c r="A30" s="19" t="s">
        <v>72</v>
      </c>
      <c r="B30" s="12" t="s">
        <v>2</v>
      </c>
      <c r="C30" s="12">
        <v>100</v>
      </c>
      <c r="D30" s="12">
        <v>100</v>
      </c>
      <c r="E30" s="12">
        <v>0</v>
      </c>
      <c r="F30" s="12">
        <v>0</v>
      </c>
      <c r="G30" s="12">
        <v>0</v>
      </c>
      <c r="H30" s="12">
        <v>0</v>
      </c>
      <c r="I30" s="12">
        <v>100</v>
      </c>
      <c r="J30" s="12">
        <v>2014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  <c r="XFA30" s="2"/>
      <c r="XFB30" s="2"/>
      <c r="XFC30" s="2"/>
      <c r="XFD30" s="2"/>
    </row>
    <row r="31" spans="1:16384" ht="21" customHeight="1">
      <c r="A31" s="7" t="s">
        <v>13</v>
      </c>
      <c r="B31" s="5" t="s">
        <v>3</v>
      </c>
      <c r="C31" s="5">
        <v>5855.7</v>
      </c>
      <c r="D31" s="4">
        <v>5764.51</v>
      </c>
      <c r="E31" s="4">
        <v>12014.6</v>
      </c>
      <c r="F31" s="4">
        <v>6090.6</v>
      </c>
      <c r="G31" s="4">
        <v>2237.3000000000002</v>
      </c>
      <c r="H31" s="4">
        <v>150.30000000000001</v>
      </c>
      <c r="I31" s="5"/>
      <c r="J31" s="4">
        <f>C31+E31</f>
        <v>17870.3</v>
      </c>
    </row>
    <row r="32" spans="1:16384" ht="38.25" customHeight="1">
      <c r="A32" s="7" t="s">
        <v>17</v>
      </c>
      <c r="B32" s="5" t="s">
        <v>3</v>
      </c>
      <c r="C32" s="5">
        <f>C31</f>
        <v>5855.7</v>
      </c>
      <c r="D32" s="4">
        <f>D31</f>
        <v>5764.51</v>
      </c>
      <c r="E32" s="5">
        <f t="shared" ref="E32:H32" si="1">E31</f>
        <v>12014.6</v>
      </c>
      <c r="F32" s="5">
        <f t="shared" si="1"/>
        <v>6090.6</v>
      </c>
      <c r="G32" s="5">
        <f t="shared" si="1"/>
        <v>2237.3000000000002</v>
      </c>
      <c r="H32" s="4">
        <f t="shared" si="1"/>
        <v>150.30000000000001</v>
      </c>
      <c r="I32" s="5"/>
      <c r="J32" s="5">
        <f>C32+E32</f>
        <v>17870.3</v>
      </c>
    </row>
    <row r="33" spans="1:10" ht="18.75">
      <c r="A33" s="14" t="s">
        <v>18</v>
      </c>
      <c r="B33" s="33"/>
      <c r="C33" s="32"/>
      <c r="D33" s="32"/>
      <c r="E33" s="32"/>
      <c r="F33" s="32"/>
      <c r="G33" s="32"/>
      <c r="H33" s="32"/>
      <c r="I33" s="32"/>
      <c r="J33" s="32"/>
    </row>
    <row r="34" spans="1:10" ht="45">
      <c r="A34" s="20" t="s">
        <v>19</v>
      </c>
      <c r="B34" s="33"/>
      <c r="C34" s="32"/>
      <c r="D34" s="32"/>
      <c r="E34" s="32"/>
      <c r="F34" s="32"/>
      <c r="G34" s="32"/>
      <c r="H34" s="32"/>
      <c r="I34" s="32"/>
      <c r="J34" s="32"/>
    </row>
    <row r="35" spans="1:10" ht="63.75">
      <c r="A35" s="21" t="s">
        <v>78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ht="18.75">
      <c r="A36" s="8" t="s">
        <v>12</v>
      </c>
      <c r="B36" s="22"/>
      <c r="C36" s="5"/>
      <c r="D36" s="5"/>
      <c r="E36" s="5"/>
      <c r="F36" s="5"/>
      <c r="G36" s="5"/>
      <c r="H36" s="5"/>
      <c r="I36" s="5"/>
      <c r="J36" s="5"/>
    </row>
    <row r="37" spans="1:10">
      <c r="A37" s="38" t="s">
        <v>46</v>
      </c>
      <c r="B37" s="40" t="s">
        <v>2</v>
      </c>
      <c r="C37" s="34">
        <v>100</v>
      </c>
      <c r="D37" s="34">
        <v>100</v>
      </c>
      <c r="E37" s="34">
        <v>0</v>
      </c>
      <c r="F37" s="34">
        <v>0</v>
      </c>
      <c r="G37" s="34">
        <v>0</v>
      </c>
      <c r="H37" s="34">
        <v>0</v>
      </c>
      <c r="I37" s="34">
        <v>100</v>
      </c>
      <c r="J37" s="34" t="s">
        <v>24</v>
      </c>
    </row>
    <row r="38" spans="1:10" ht="60" customHeight="1">
      <c r="A38" s="39"/>
      <c r="B38" s="40"/>
      <c r="C38" s="34"/>
      <c r="D38" s="34"/>
      <c r="E38" s="34"/>
      <c r="F38" s="34"/>
      <c r="G38" s="34"/>
      <c r="H38" s="34"/>
      <c r="I38" s="34"/>
      <c r="J38" s="34"/>
    </row>
    <row r="39" spans="1:10" ht="75">
      <c r="A39" s="16" t="s">
        <v>47</v>
      </c>
      <c r="B39" s="11" t="s">
        <v>2</v>
      </c>
      <c r="C39" s="11">
        <v>100</v>
      </c>
      <c r="D39" s="11">
        <v>100</v>
      </c>
      <c r="E39" s="11">
        <v>0</v>
      </c>
      <c r="F39" s="11">
        <v>0</v>
      </c>
      <c r="G39" s="11">
        <v>0</v>
      </c>
      <c r="H39" s="11">
        <v>0</v>
      </c>
      <c r="I39" s="11">
        <v>100</v>
      </c>
      <c r="J39" s="11" t="s">
        <v>24</v>
      </c>
    </row>
    <row r="40" spans="1:10" ht="75">
      <c r="A40" s="24" t="s">
        <v>49</v>
      </c>
      <c r="B40" s="11" t="s">
        <v>2</v>
      </c>
      <c r="C40" s="11">
        <v>100</v>
      </c>
      <c r="D40" s="11">
        <v>100</v>
      </c>
      <c r="E40" s="11">
        <v>0</v>
      </c>
      <c r="F40" s="11">
        <v>0</v>
      </c>
      <c r="G40" s="11">
        <v>0</v>
      </c>
      <c r="H40" s="11">
        <v>0</v>
      </c>
      <c r="I40" s="11">
        <v>100</v>
      </c>
      <c r="J40" s="11" t="s">
        <v>24</v>
      </c>
    </row>
    <row r="41" spans="1:10" ht="90">
      <c r="A41" s="24" t="s">
        <v>50</v>
      </c>
      <c r="B41" s="11" t="s">
        <v>2</v>
      </c>
      <c r="C41" s="11">
        <v>100</v>
      </c>
      <c r="D41" s="11">
        <v>100</v>
      </c>
      <c r="E41" s="11">
        <v>0</v>
      </c>
      <c r="F41" s="11">
        <v>0</v>
      </c>
      <c r="G41" s="11">
        <v>0</v>
      </c>
      <c r="H41" s="11">
        <v>0</v>
      </c>
      <c r="I41" s="11">
        <v>100</v>
      </c>
      <c r="J41" s="11" t="s">
        <v>73</v>
      </c>
    </row>
    <row r="42" spans="1:10" ht="18.75">
      <c r="A42" s="7" t="s">
        <v>13</v>
      </c>
      <c r="B42" s="5" t="s">
        <v>3</v>
      </c>
      <c r="C42" s="25">
        <v>356.5</v>
      </c>
      <c r="D42" s="25">
        <v>343.6</v>
      </c>
      <c r="E42" s="4">
        <v>371.2</v>
      </c>
      <c r="F42" s="4">
        <v>379.1</v>
      </c>
      <c r="G42" s="4">
        <v>776</v>
      </c>
      <c r="H42" s="4">
        <v>0</v>
      </c>
      <c r="I42" s="5"/>
      <c r="J42" s="5">
        <f>C42+E42+F42</f>
        <v>1106.8000000000002</v>
      </c>
    </row>
    <row r="43" spans="1:10" ht="37.5">
      <c r="A43" s="7" t="s">
        <v>20</v>
      </c>
      <c r="B43" s="5" t="s">
        <v>3</v>
      </c>
      <c r="C43" s="25">
        <f>C42</f>
        <v>356.5</v>
      </c>
      <c r="D43" s="25">
        <f t="shared" ref="D43:H43" si="2">D42</f>
        <v>343.6</v>
      </c>
      <c r="E43" s="26">
        <f t="shared" si="2"/>
        <v>371.2</v>
      </c>
      <c r="F43" s="26">
        <f t="shared" si="2"/>
        <v>379.1</v>
      </c>
      <c r="G43" s="26">
        <f t="shared" si="2"/>
        <v>776</v>
      </c>
      <c r="H43" s="26">
        <f t="shared" si="2"/>
        <v>0</v>
      </c>
      <c r="I43" s="5"/>
      <c r="J43" s="5">
        <f>C43+E43+F43</f>
        <v>1106.8000000000002</v>
      </c>
    </row>
    <row r="44" spans="1:10" ht="142.5" customHeight="1">
      <c r="A44" s="8" t="s">
        <v>79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 ht="18.75">
      <c r="A45" s="8" t="s">
        <v>29</v>
      </c>
      <c r="B45" s="33"/>
      <c r="C45" s="32"/>
      <c r="D45" s="32"/>
      <c r="E45" s="32"/>
      <c r="F45" s="32"/>
      <c r="G45" s="32"/>
      <c r="H45" s="32"/>
      <c r="I45" s="32"/>
      <c r="J45" s="32"/>
    </row>
    <row r="46" spans="1:10" ht="33.75" customHeight="1">
      <c r="A46" s="9" t="s">
        <v>52</v>
      </c>
      <c r="B46" s="33"/>
      <c r="C46" s="32"/>
      <c r="D46" s="32"/>
      <c r="E46" s="32"/>
      <c r="F46" s="32"/>
      <c r="G46" s="32"/>
      <c r="H46" s="32"/>
      <c r="I46" s="32"/>
      <c r="J46" s="32"/>
    </row>
    <row r="47" spans="1:10" ht="18.75">
      <c r="A47" s="7" t="s">
        <v>12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s="13" customFormat="1" ht="78.75" customHeight="1">
      <c r="A48" s="1" t="s">
        <v>30</v>
      </c>
      <c r="B48" s="11" t="s">
        <v>2</v>
      </c>
      <c r="C48" s="11">
        <v>100</v>
      </c>
      <c r="D48" s="11">
        <v>100</v>
      </c>
      <c r="E48" s="11">
        <v>0</v>
      </c>
      <c r="F48" s="11">
        <v>0</v>
      </c>
      <c r="G48" s="11">
        <v>0</v>
      </c>
      <c r="H48" s="11">
        <v>0</v>
      </c>
      <c r="I48" s="11">
        <v>100</v>
      </c>
      <c r="J48" s="11">
        <v>2014</v>
      </c>
    </row>
    <row r="49" spans="1:10" s="13" customFormat="1" ht="48" customHeight="1">
      <c r="A49" s="1" t="s">
        <v>74</v>
      </c>
      <c r="B49" s="11" t="s">
        <v>2</v>
      </c>
      <c r="C49" s="11">
        <v>100</v>
      </c>
      <c r="D49" s="11">
        <v>100</v>
      </c>
      <c r="E49" s="11">
        <v>0</v>
      </c>
      <c r="F49" s="11">
        <v>0</v>
      </c>
      <c r="G49" s="11">
        <v>0</v>
      </c>
      <c r="H49" s="11">
        <v>0</v>
      </c>
      <c r="I49" s="11">
        <v>100</v>
      </c>
      <c r="J49" s="11">
        <v>2014</v>
      </c>
    </row>
    <row r="50" spans="1:10" ht="21.75" customHeight="1">
      <c r="A50" s="7" t="s">
        <v>13</v>
      </c>
      <c r="B50" s="5" t="s">
        <v>3</v>
      </c>
      <c r="C50" s="4">
        <v>2774</v>
      </c>
      <c r="D50" s="4">
        <v>2674.7</v>
      </c>
      <c r="E50" s="4">
        <v>937</v>
      </c>
      <c r="F50" s="26">
        <v>0</v>
      </c>
      <c r="G50" s="26">
        <v>0</v>
      </c>
      <c r="H50" s="4">
        <v>0</v>
      </c>
      <c r="I50" s="5"/>
      <c r="J50" s="4">
        <f>C50+E50+F50</f>
        <v>3711</v>
      </c>
    </row>
    <row r="51" spans="1:10" ht="36.75" customHeight="1">
      <c r="A51" s="7" t="s">
        <v>26</v>
      </c>
      <c r="B51" s="5" t="s">
        <v>3</v>
      </c>
      <c r="C51" s="4">
        <f>C50</f>
        <v>2774</v>
      </c>
      <c r="D51" s="4">
        <f t="shared" ref="D51:H51" si="3">D50</f>
        <v>2674.7</v>
      </c>
      <c r="E51" s="4">
        <f t="shared" si="3"/>
        <v>937</v>
      </c>
      <c r="F51" s="4">
        <f t="shared" si="3"/>
        <v>0</v>
      </c>
      <c r="G51" s="4">
        <f t="shared" si="3"/>
        <v>0</v>
      </c>
      <c r="H51" s="4">
        <f t="shared" si="3"/>
        <v>0</v>
      </c>
      <c r="I51" s="5"/>
      <c r="J51" s="4">
        <f>C51+E51+F51</f>
        <v>3711</v>
      </c>
    </row>
    <row r="52" spans="1:10" ht="48.75">
      <c r="A52" s="7" t="s">
        <v>80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8.75">
      <c r="A53" s="8" t="s">
        <v>27</v>
      </c>
      <c r="B53" s="33"/>
      <c r="C53" s="32"/>
      <c r="D53" s="32"/>
      <c r="E53" s="32"/>
      <c r="F53" s="32"/>
      <c r="G53" s="32"/>
      <c r="H53" s="32"/>
      <c r="I53" s="32"/>
      <c r="J53" s="32"/>
    </row>
    <row r="54" spans="1:10" ht="30">
      <c r="A54" s="9" t="s">
        <v>53</v>
      </c>
      <c r="B54" s="33"/>
      <c r="C54" s="32"/>
      <c r="D54" s="32"/>
      <c r="E54" s="32"/>
      <c r="F54" s="32"/>
      <c r="G54" s="32"/>
      <c r="H54" s="32"/>
      <c r="I54" s="32"/>
      <c r="J54" s="32"/>
    </row>
    <row r="55" spans="1:10" ht="18.75">
      <c r="A55" s="27" t="s">
        <v>12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ht="69.75" customHeight="1">
      <c r="A56" s="1" t="s">
        <v>32</v>
      </c>
      <c r="B56" s="11" t="s">
        <v>2</v>
      </c>
      <c r="C56" s="11">
        <v>100</v>
      </c>
      <c r="D56" s="11">
        <v>100</v>
      </c>
      <c r="E56" s="11">
        <v>0</v>
      </c>
      <c r="F56" s="11">
        <v>0</v>
      </c>
      <c r="G56" s="11">
        <v>0</v>
      </c>
      <c r="H56" s="11">
        <v>0</v>
      </c>
      <c r="I56" s="11">
        <v>100</v>
      </c>
      <c r="J56" s="11">
        <v>2014</v>
      </c>
    </row>
    <row r="57" spans="1:10" ht="18.75">
      <c r="A57" s="7" t="s">
        <v>13</v>
      </c>
      <c r="B57" s="5" t="s">
        <v>3</v>
      </c>
      <c r="C57" s="4">
        <v>60</v>
      </c>
      <c r="D57" s="4">
        <v>59.5</v>
      </c>
      <c r="E57" s="4">
        <v>0</v>
      </c>
      <c r="F57" s="28" t="s">
        <v>31</v>
      </c>
      <c r="G57" s="25">
        <v>0</v>
      </c>
      <c r="H57" s="5">
        <v>0</v>
      </c>
      <c r="I57" s="5"/>
      <c r="J57" s="4">
        <f>C57</f>
        <v>60</v>
      </c>
    </row>
    <row r="58" spans="1:10" ht="47.25" customHeight="1">
      <c r="A58" s="7" t="s">
        <v>28</v>
      </c>
      <c r="B58" s="5" t="s">
        <v>3</v>
      </c>
      <c r="C58" s="4">
        <f>C57</f>
        <v>60</v>
      </c>
      <c r="D58" s="4">
        <f t="shared" ref="D58:H58" si="4">D57</f>
        <v>59.5</v>
      </c>
      <c r="E58" s="4">
        <f t="shared" si="4"/>
        <v>0</v>
      </c>
      <c r="F58" s="4" t="str">
        <f t="shared" si="4"/>
        <v>0</v>
      </c>
      <c r="G58" s="4">
        <f t="shared" si="4"/>
        <v>0</v>
      </c>
      <c r="H58" s="4">
        <f t="shared" si="4"/>
        <v>0</v>
      </c>
      <c r="I58" s="5"/>
      <c r="J58" s="4">
        <f>C58</f>
        <v>60</v>
      </c>
    </row>
    <row r="59" spans="1:10" ht="63.75">
      <c r="A59" s="8" t="s">
        <v>81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ht="18.75">
      <c r="A60" s="8" t="s">
        <v>33</v>
      </c>
      <c r="B60" s="33"/>
      <c r="C60" s="32"/>
      <c r="D60" s="32"/>
      <c r="E60" s="32"/>
      <c r="F60" s="32"/>
      <c r="G60" s="32"/>
      <c r="H60" s="32"/>
      <c r="I60" s="32"/>
      <c r="J60" s="32"/>
    </row>
    <row r="61" spans="1:10" ht="54" customHeight="1">
      <c r="A61" s="9" t="s">
        <v>54</v>
      </c>
      <c r="B61" s="33"/>
      <c r="C61" s="32"/>
      <c r="D61" s="32"/>
      <c r="E61" s="32"/>
      <c r="F61" s="32"/>
      <c r="G61" s="32"/>
      <c r="H61" s="32"/>
      <c r="I61" s="32"/>
      <c r="J61" s="32"/>
    </row>
    <row r="62" spans="1:10" ht="18.75">
      <c r="A62" s="27" t="s">
        <v>12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ht="114.75" customHeight="1">
      <c r="A63" s="1" t="s">
        <v>35</v>
      </c>
      <c r="B63" s="11" t="s">
        <v>2</v>
      </c>
      <c r="C63" s="11">
        <v>100</v>
      </c>
      <c r="D63" s="11">
        <v>100</v>
      </c>
      <c r="E63" s="11">
        <v>0</v>
      </c>
      <c r="F63" s="11">
        <v>0</v>
      </c>
      <c r="G63" s="11">
        <v>0</v>
      </c>
      <c r="H63" s="11">
        <v>0</v>
      </c>
      <c r="I63" s="11">
        <v>100</v>
      </c>
      <c r="J63" s="11">
        <v>2014</v>
      </c>
    </row>
    <row r="64" spans="1:10" ht="78" customHeight="1">
      <c r="A64" s="1" t="s">
        <v>48</v>
      </c>
      <c r="B64" s="11" t="s">
        <v>2</v>
      </c>
      <c r="C64" s="11">
        <v>100</v>
      </c>
      <c r="D64" s="11">
        <v>100</v>
      </c>
      <c r="E64" s="11">
        <v>0</v>
      </c>
      <c r="F64" s="11">
        <v>0</v>
      </c>
      <c r="G64" s="11">
        <v>0</v>
      </c>
      <c r="H64" s="11">
        <v>0</v>
      </c>
      <c r="I64" s="11">
        <v>100</v>
      </c>
      <c r="J64" s="11">
        <v>2014</v>
      </c>
    </row>
    <row r="65" spans="1:10" ht="18.75">
      <c r="A65" s="7" t="s">
        <v>13</v>
      </c>
      <c r="B65" s="5" t="s">
        <v>3</v>
      </c>
      <c r="C65" s="4">
        <v>85</v>
      </c>
      <c r="D65" s="4">
        <v>85</v>
      </c>
      <c r="E65" s="4">
        <v>200</v>
      </c>
      <c r="F65" s="26">
        <v>200</v>
      </c>
      <c r="G65" s="26">
        <v>200</v>
      </c>
      <c r="H65" s="4">
        <v>0</v>
      </c>
      <c r="I65" s="5"/>
      <c r="J65" s="4">
        <f>C65+E65+F65+G65</f>
        <v>685</v>
      </c>
    </row>
    <row r="66" spans="1:10" ht="39.75" customHeight="1">
      <c r="A66" s="7" t="s">
        <v>34</v>
      </c>
      <c r="B66" s="5" t="s">
        <v>3</v>
      </c>
      <c r="C66" s="4">
        <f>C65</f>
        <v>85</v>
      </c>
      <c r="D66" s="4">
        <f t="shared" ref="D66:H66" si="5">D65</f>
        <v>85</v>
      </c>
      <c r="E66" s="4">
        <f t="shared" si="5"/>
        <v>200</v>
      </c>
      <c r="F66" s="4">
        <f t="shared" si="5"/>
        <v>200</v>
      </c>
      <c r="G66" s="4">
        <f t="shared" si="5"/>
        <v>200</v>
      </c>
      <c r="H66" s="4">
        <f t="shared" si="5"/>
        <v>0</v>
      </c>
      <c r="I66" s="5"/>
      <c r="J66" s="4">
        <f>C66+E66+F66+G66</f>
        <v>685</v>
      </c>
    </row>
    <row r="67" spans="1:10" ht="68.25" customHeight="1">
      <c r="A67" s="8" t="s">
        <v>82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8.75">
      <c r="A68" s="8" t="s">
        <v>36</v>
      </c>
      <c r="B68" s="33"/>
      <c r="C68" s="32"/>
      <c r="D68" s="32"/>
      <c r="E68" s="32"/>
      <c r="F68" s="32"/>
      <c r="G68" s="32"/>
      <c r="H68" s="32"/>
      <c r="I68" s="32"/>
      <c r="J68" s="32"/>
    </row>
    <row r="69" spans="1:10" ht="75">
      <c r="A69" s="9" t="s">
        <v>55</v>
      </c>
      <c r="B69" s="33"/>
      <c r="C69" s="32"/>
      <c r="D69" s="32"/>
      <c r="E69" s="32"/>
      <c r="F69" s="32"/>
      <c r="G69" s="32"/>
      <c r="H69" s="32"/>
      <c r="I69" s="32"/>
      <c r="J69" s="32"/>
    </row>
    <row r="70" spans="1:10" ht="18.75">
      <c r="A70" s="27" t="s">
        <v>12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ht="75">
      <c r="A71" s="1" t="s">
        <v>38</v>
      </c>
      <c r="B71" s="11" t="s">
        <v>2</v>
      </c>
      <c r="C71" s="11">
        <v>100</v>
      </c>
      <c r="D71" s="11">
        <v>100</v>
      </c>
      <c r="E71" s="11">
        <v>100</v>
      </c>
      <c r="F71" s="11">
        <v>100</v>
      </c>
      <c r="G71" s="11">
        <v>0</v>
      </c>
      <c r="H71" s="11">
        <v>0</v>
      </c>
      <c r="I71" s="11">
        <v>100</v>
      </c>
      <c r="J71" s="11">
        <v>2014</v>
      </c>
    </row>
    <row r="72" spans="1:10" ht="18.75">
      <c r="A72" s="7" t="s">
        <v>13</v>
      </c>
      <c r="B72" s="5" t="s">
        <v>3</v>
      </c>
      <c r="C72" s="4">
        <v>91.6</v>
      </c>
      <c r="D72" s="4">
        <v>91.6</v>
      </c>
      <c r="E72" s="4">
        <v>0</v>
      </c>
      <c r="F72" s="4">
        <v>0</v>
      </c>
      <c r="G72" s="4">
        <v>0</v>
      </c>
      <c r="H72" s="4">
        <v>0</v>
      </c>
      <c r="I72" s="5"/>
      <c r="J72" s="4">
        <f>C72+E72+F72+G72</f>
        <v>91.6</v>
      </c>
    </row>
    <row r="73" spans="1:10" ht="37.5">
      <c r="A73" s="8" t="s">
        <v>37</v>
      </c>
      <c r="B73" s="5" t="s">
        <v>3</v>
      </c>
      <c r="C73" s="4">
        <f>C72</f>
        <v>91.6</v>
      </c>
      <c r="D73" s="4">
        <f t="shared" ref="D73:H73" si="6">D72</f>
        <v>91.6</v>
      </c>
      <c r="E73" s="4">
        <v>0</v>
      </c>
      <c r="F73" s="4">
        <f t="shared" si="6"/>
        <v>0</v>
      </c>
      <c r="G73" s="4">
        <f t="shared" si="6"/>
        <v>0</v>
      </c>
      <c r="H73" s="4">
        <f t="shared" si="6"/>
        <v>0</v>
      </c>
      <c r="I73" s="5"/>
      <c r="J73" s="4">
        <f>C73+E73+F73+G73</f>
        <v>91.6</v>
      </c>
    </row>
    <row r="74" spans="1:10" ht="93.75">
      <c r="A74" s="8" t="s">
        <v>83</v>
      </c>
      <c r="B74" s="22"/>
      <c r="C74" s="5"/>
      <c r="D74" s="5"/>
      <c r="E74" s="5"/>
      <c r="F74" s="5"/>
      <c r="G74" s="5"/>
      <c r="H74" s="5"/>
      <c r="I74" s="5"/>
      <c r="J74" s="5"/>
    </row>
    <row r="75" spans="1:10" ht="18.75">
      <c r="A75" s="8" t="s">
        <v>39</v>
      </c>
      <c r="B75" s="33"/>
      <c r="C75" s="32"/>
      <c r="D75" s="32"/>
      <c r="E75" s="32"/>
      <c r="F75" s="32"/>
      <c r="G75" s="32"/>
      <c r="H75" s="32"/>
      <c r="I75" s="32"/>
      <c r="J75" s="32"/>
    </row>
    <row r="76" spans="1:10" ht="45">
      <c r="A76" s="23" t="s">
        <v>84</v>
      </c>
      <c r="B76" s="33"/>
      <c r="C76" s="32"/>
      <c r="D76" s="32"/>
      <c r="E76" s="32"/>
      <c r="F76" s="32"/>
      <c r="G76" s="32"/>
      <c r="H76" s="32"/>
      <c r="I76" s="32"/>
      <c r="J76" s="32"/>
    </row>
    <row r="77" spans="1:10" ht="18.75">
      <c r="A77" s="27" t="s">
        <v>12</v>
      </c>
      <c r="B77" s="5"/>
      <c r="C77" s="5"/>
      <c r="D77" s="5"/>
      <c r="E77" s="5"/>
      <c r="F77" s="5"/>
      <c r="G77" s="5"/>
      <c r="H77" s="5"/>
      <c r="I77" s="5"/>
      <c r="J77" s="5"/>
    </row>
    <row r="78" spans="1:10" ht="64.5" customHeight="1">
      <c r="A78" s="1" t="s">
        <v>41</v>
      </c>
      <c r="B78" s="11" t="s">
        <v>2</v>
      </c>
      <c r="C78" s="11">
        <v>100</v>
      </c>
      <c r="D78" s="11">
        <v>100</v>
      </c>
      <c r="E78" s="11">
        <v>0</v>
      </c>
      <c r="F78" s="11">
        <v>0</v>
      </c>
      <c r="G78" s="11">
        <v>0</v>
      </c>
      <c r="H78" s="11">
        <v>0</v>
      </c>
      <c r="I78" s="11">
        <v>100</v>
      </c>
      <c r="J78" s="11">
        <v>2014</v>
      </c>
    </row>
    <row r="79" spans="1:10" ht="54" customHeight="1">
      <c r="A79" s="1" t="s">
        <v>42</v>
      </c>
      <c r="B79" s="11" t="s">
        <v>2</v>
      </c>
      <c r="C79" s="11">
        <v>100</v>
      </c>
      <c r="D79" s="11">
        <v>100</v>
      </c>
      <c r="E79" s="11">
        <v>0</v>
      </c>
      <c r="F79" s="11">
        <v>0</v>
      </c>
      <c r="G79" s="11">
        <v>0</v>
      </c>
      <c r="H79" s="11">
        <v>0</v>
      </c>
      <c r="I79" s="11">
        <v>100</v>
      </c>
      <c r="J79" s="11">
        <v>2014</v>
      </c>
    </row>
    <row r="80" spans="1:10" ht="31.5" customHeight="1">
      <c r="A80" s="29" t="s">
        <v>13</v>
      </c>
      <c r="B80" s="5" t="s">
        <v>3</v>
      </c>
      <c r="C80" s="4">
        <v>2625.9</v>
      </c>
      <c r="D80" s="4">
        <v>2625.9</v>
      </c>
      <c r="E80" s="4">
        <v>0</v>
      </c>
      <c r="F80" s="4">
        <v>0</v>
      </c>
      <c r="G80" s="4">
        <v>0</v>
      </c>
      <c r="H80" s="4">
        <v>0</v>
      </c>
      <c r="I80" s="5"/>
      <c r="J80" s="4">
        <f>C80</f>
        <v>2625.9</v>
      </c>
    </row>
    <row r="81" spans="1:10" ht="37.5">
      <c r="A81" s="7" t="s">
        <v>40</v>
      </c>
      <c r="B81" s="5" t="s">
        <v>3</v>
      </c>
      <c r="C81" s="4">
        <f>C80</f>
        <v>2625.9</v>
      </c>
      <c r="D81" s="4">
        <f t="shared" ref="D81:H81" si="7">D80</f>
        <v>2625.9</v>
      </c>
      <c r="E81" s="4">
        <f t="shared" si="7"/>
        <v>0</v>
      </c>
      <c r="F81" s="4">
        <f t="shared" si="7"/>
        <v>0</v>
      </c>
      <c r="G81" s="4">
        <f t="shared" si="7"/>
        <v>0</v>
      </c>
      <c r="H81" s="4">
        <f t="shared" si="7"/>
        <v>0</v>
      </c>
      <c r="I81" s="5"/>
      <c r="J81" s="4">
        <f>C81</f>
        <v>2625.9</v>
      </c>
    </row>
    <row r="82" spans="1:10" ht="37.5">
      <c r="A82" s="7" t="s">
        <v>43</v>
      </c>
      <c r="B82" s="5" t="s">
        <v>3</v>
      </c>
      <c r="C82" s="4">
        <f t="shared" ref="C82:H82" si="8">C12+C31+C42+C50+C57+C65+C80+C72</f>
        <v>11858.7</v>
      </c>
      <c r="D82" s="4">
        <f t="shared" si="8"/>
        <v>11652.51</v>
      </c>
      <c r="E82" s="4">
        <f t="shared" si="8"/>
        <v>13522.800000000001</v>
      </c>
      <c r="F82" s="4">
        <f t="shared" si="8"/>
        <v>6669.7000000000007</v>
      </c>
      <c r="G82" s="4">
        <f t="shared" si="8"/>
        <v>3213.3</v>
      </c>
      <c r="H82" s="4">
        <f t="shared" si="8"/>
        <v>150.30000000000001</v>
      </c>
      <c r="I82" s="4"/>
      <c r="J82" s="4">
        <f>J12+J31+J42+J50+J57+J65+J80+J72</f>
        <v>26160.6</v>
      </c>
    </row>
    <row r="85" spans="1:10" ht="18.75">
      <c r="A85" s="30" t="s">
        <v>44</v>
      </c>
      <c r="F85" s="31" t="s">
        <v>45</v>
      </c>
      <c r="G85" s="31"/>
    </row>
  </sheetData>
  <mergeCells count="89">
    <mergeCell ref="B33:B34"/>
    <mergeCell ref="C33:C34"/>
    <mergeCell ref="D33:D34"/>
    <mergeCell ref="E33:E34"/>
    <mergeCell ref="F37:F38"/>
    <mergeCell ref="H37:H38"/>
    <mergeCell ref="I37:I38"/>
    <mergeCell ref="J37:J38"/>
    <mergeCell ref="A37:A38"/>
    <mergeCell ref="B37:B38"/>
    <mergeCell ref="C37:C38"/>
    <mergeCell ref="D37:D38"/>
    <mergeCell ref="E37:E38"/>
    <mergeCell ref="J33:J34"/>
    <mergeCell ref="I14:I15"/>
    <mergeCell ref="J14:J15"/>
    <mergeCell ref="G8:G9"/>
    <mergeCell ref="H8:H9"/>
    <mergeCell ref="H1:K1"/>
    <mergeCell ref="A2:J2"/>
    <mergeCell ref="B3:B4"/>
    <mergeCell ref="B14:B15"/>
    <mergeCell ref="C14:C15"/>
    <mergeCell ref="I3:J3"/>
    <mergeCell ref="E8:E9"/>
    <mergeCell ref="F8:F9"/>
    <mergeCell ref="F3:H3"/>
    <mergeCell ref="D14:D15"/>
    <mergeCell ref="I8:I9"/>
    <mergeCell ref="J8:J9"/>
    <mergeCell ref="E14:E15"/>
    <mergeCell ref="F14:F15"/>
    <mergeCell ref="I45:I46"/>
    <mergeCell ref="A3:A4"/>
    <mergeCell ref="C3:D3"/>
    <mergeCell ref="B45:B46"/>
    <mergeCell ref="C45:C46"/>
    <mergeCell ref="D45:D46"/>
    <mergeCell ref="G14:G15"/>
    <mergeCell ref="H14:H15"/>
    <mergeCell ref="B8:B9"/>
    <mergeCell ref="C8:C9"/>
    <mergeCell ref="D8:D9"/>
    <mergeCell ref="F33:F34"/>
    <mergeCell ref="G33:G34"/>
    <mergeCell ref="H33:H34"/>
    <mergeCell ref="I33:I34"/>
    <mergeCell ref="G37:G38"/>
    <mergeCell ref="E60:E61"/>
    <mergeCell ref="F60:F61"/>
    <mergeCell ref="J45:J46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E45:E46"/>
    <mergeCell ref="F45:F46"/>
    <mergeCell ref="G45:G46"/>
    <mergeCell ref="H45:H46"/>
    <mergeCell ref="G60:G61"/>
    <mergeCell ref="H60:H61"/>
    <mergeCell ref="I60:I61"/>
    <mergeCell ref="J60:J6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B60:B61"/>
    <mergeCell ref="C60:C61"/>
    <mergeCell ref="D60:D61"/>
    <mergeCell ref="G75:G76"/>
    <mergeCell ref="H75:H76"/>
    <mergeCell ref="I75:I76"/>
    <mergeCell ref="J75:J76"/>
    <mergeCell ref="B75:B76"/>
    <mergeCell ref="C75:C76"/>
    <mergeCell ref="D75:D76"/>
    <mergeCell ref="E75:E76"/>
    <mergeCell ref="F75:F76"/>
  </mergeCells>
  <pageMargins left="0.70866141732283472" right="0.39370078740157483" top="0.70866141732283472" bottom="0.31496062992125984" header="0.31496062992125984" footer="0.31496062992125984"/>
  <pageSetup paperSize="9" scale="91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buhurm</cp:lastModifiedBy>
  <cp:lastPrinted>2015-02-26T15:03:22Z</cp:lastPrinted>
  <dcterms:created xsi:type="dcterms:W3CDTF">2012-02-26T13:25:20Z</dcterms:created>
  <dcterms:modified xsi:type="dcterms:W3CDTF">2015-02-27T02:05:18Z</dcterms:modified>
</cp:coreProperties>
</file>