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йтинг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7" i="1" l="1"/>
  <c r="E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<sst xmlns="http://schemas.openxmlformats.org/spreadsheetml/2006/main" count="31" uniqueCount="31">
  <si>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</si>
  <si>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</si>
  <si>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</si>
  <si>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</si>
  <si>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</si>
  <si>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</si>
  <si>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</si>
  <si>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</si>
  <si>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МКУ "Управление по делам гражданской обороны и чрезвычайным ситуациям г. Барнаула"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</si>
  <si>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</si>
  <si>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</si>
  <si>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</si>
  <si>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</si>
  <si>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</si>
  <si>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</si>
  <si>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</si>
  <si>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</si>
  <si>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</si>
  <si>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</si>
  <si>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</si>
  <si>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</si>
  <si>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</si>
  <si>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</si>
  <si>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</si>
  <si>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Приложение 2</t>
  </si>
  <si>
    <t>Суммарная оценка качества финансового менеджмента  (KFM)</t>
  </si>
  <si>
    <t>Максимальная оценка качества финансового менеджмента                                      (MAX)</t>
  </si>
  <si>
    <t>Оценка среднего уровня качества финансового менеджмента ГРБС (МR)</t>
  </si>
  <si>
    <t>Рейтинговая оценка ( R )</t>
  </si>
  <si>
    <t>СВОДНЫЙ РЕЙТИНГ</t>
  </si>
  <si>
    <t>качества финансового менеджмента главных распорядителей средств бюджета города за I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</si>
</sst>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164" fontId="5" fillId="0" borderId="6" xfId="0" applyNumberFormat="1" applyFont="1" applyFill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80;&#1077;%20&#1076;&#1086;&#1082;&#1091;&#1084;&#1077;&#1085;&#1090;&#1099;\&#1057;&#1074;&#1086;&#1076;&#1085;&#1099;&#1081;%20&#1086;&#1090;&#1076;&#1077;&#1083;\&#1056;&#1045;&#1043;&#1051;&#1040;&#1052;&#1045;&#1053;&#1058;%20(&#1087;&#1088;&#1086;&#1094;&#1077;&#1089;&#1089;&#1085;&#1099;&#1081;%20&#1084;&#1077;&#1090;&#1086;&#1076;)\&#1060;&#1080;&#1085;&#1072;&#1085;&#1089;&#1086;&#1074;&#1099;&#1081;%20&#1084;&#1077;&#1085;&#1077;&#1076;&#1078;&#1084;&#1077;&#1085;&#1090;%20-%20&#1090;&#1072;&#1073;&#1083;&#1080;&#1094;&#1099;\&#1058;&#1040;&#1041;&#1051;&#1048;&#1062;&#1067;%202017\&#1058;&#1040;&#1041;&#1051;&#1048;&#1062;&#1067;%20I%20&#1050;&#1042;&#1040;&#1056;&#1058;&#1040;&#1051;%202017%20&#1075;&#1086;&#1076;&#1072;\!!!&#1057;&#1042;&#1054;&#1044;&#1053;&#1040;&#1071;%20&#1058;&#1040;&#1041;&#1051;&#1048;&#1062;&#1040;%20&#1053;&#1045;%20&#1055;&#1056;&#1040;&#1042;&#1048;&#1058;&#1068;%20I%20&#1082;&#1074;&#1072;&#1088;&#1090;&#1072;&#1083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сдачи"/>
      <sheetName val="главбух"/>
      <sheetName val="4"/>
      <sheetName val="5"/>
      <sheetName val="7"/>
      <sheetName val="8"/>
      <sheetName val="12"/>
      <sheetName val="13"/>
      <sheetName val="14"/>
      <sheetName val="16"/>
      <sheetName val="17"/>
      <sheetName val="18"/>
      <sheetName val="22"/>
      <sheetName val="23"/>
      <sheetName val="РАСЧЕТ"/>
      <sheetName val="25"/>
      <sheetName val="СТ (ФМ)"/>
      <sheetName val="СТ (эфф-сть)"/>
      <sheetName val="Премия"/>
      <sheetName val="Премия (ГФК)"/>
      <sheetName val="Динамика эфф-сти"/>
      <sheetName val="Динамика КФМ"/>
      <sheetName val="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4">
          <cell r="D44">
            <v>60</v>
          </cell>
          <cell r="E44">
            <v>49</v>
          </cell>
          <cell r="F44">
            <v>59</v>
          </cell>
          <cell r="G44">
            <v>57</v>
          </cell>
          <cell r="H44">
            <v>52</v>
          </cell>
          <cell r="I44">
            <v>60</v>
          </cell>
          <cell r="J44">
            <v>58</v>
          </cell>
          <cell r="K44">
            <v>54</v>
          </cell>
          <cell r="L44">
            <v>44</v>
          </cell>
          <cell r="M44">
            <v>52</v>
          </cell>
          <cell r="N44">
            <v>60</v>
          </cell>
          <cell r="O44">
            <v>49</v>
          </cell>
          <cell r="P44">
            <v>55</v>
          </cell>
          <cell r="Q44">
            <v>60</v>
          </cell>
          <cell r="R44">
            <v>50</v>
          </cell>
          <cell r="S44">
            <v>52</v>
          </cell>
          <cell r="T44">
            <v>58</v>
          </cell>
          <cell r="U44">
            <v>53</v>
          </cell>
          <cell r="V44">
            <v>45</v>
          </cell>
          <cell r="W44">
            <v>59</v>
          </cell>
          <cell r="X44">
            <v>57.523809523809526</v>
          </cell>
          <cell r="Y44">
            <v>55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47" sqref="B47"/>
    </sheetView>
  </sheetViews>
  <sheetFormatPr defaultColWidth="9.140625" defaultRowHeight="15" x14ac:dyDescent="0.25"/>
  <cols>
    <col min="1" max="1" width="7.85546875" style="1" customWidth="1"/>
    <col min="2" max="2" width="103" style="1" customWidth="1"/>
    <col min="3" max="3" width="21.7109375" style="1" customWidth="1"/>
    <col min="4" max="4" width="23.7109375" style="1" customWidth="1"/>
    <col min="5" max="5" width="27.85546875" style="1" customWidth="1"/>
    <col min="6" max="6" width="12.85546875" style="1" bestFit="1" customWidth="1"/>
    <col min="7" max="7" width="8.140625" style="1" customWidth="1"/>
    <col min="8" max="13" width="9.140625" style="1"/>
    <col min="14" max="14" width="9.140625" style="1" customWidth="1"/>
    <col min="15" max="16384" width="9.140625" style="1"/>
  </cols>
  <sheetData>
    <row r="1" spans="1:5" x14ac:dyDescent="0.25">
      <c r="E1" s="26" t="s">
        <v>24</v>
      </c>
    </row>
    <row r="2" spans="1:5" ht="20.25" x14ac:dyDescent="0.25">
      <c r="A2" s="39" t="s">
        <v>29</v>
      </c>
      <c r="B2" s="39"/>
      <c r="C2" s="39"/>
      <c r="D2" s="39"/>
      <c r="E2" s="39"/>
    </row>
    <row r="3" spans="1:5" ht="34.5" customHeight="1" thickBot="1" x14ac:dyDescent="0.3">
      <c r="A3" s="39" t="s">
        <v>30</v>
      </c>
      <c r="B3" s="39"/>
      <c r="C3" s="39"/>
      <c r="D3" s="39"/>
      <c r="E3" s="39"/>
    </row>
    <row r="4" spans="1:5" ht="94.5" thickBot="1" x14ac:dyDescent="0.3">
      <c r="A4" s="35" t="s">
        <v>0</v>
      </c>
      <c r="B4" s="2" t="s">
        <v>1</v>
      </c>
      <c r="C4" s="25" t="s">
        <v>28</v>
      </c>
      <c r="D4" s="3" t="s">
        <v>25</v>
      </c>
      <c r="E4" s="38" t="s">
        <v>26</v>
      </c>
    </row>
    <row r="5" spans="1:5" ht="18.75" x14ac:dyDescent="0.25">
      <c r="A5" s="4">
        <v>1</v>
      </c>
      <c r="B5" s="36" t="s">
        <v>2</v>
      </c>
      <c r="C5" s="37">
        <v>5</v>
      </c>
      <c r="D5" s="12">
        <f>[1]РАСЧЕТ!N44</f>
        <v>60</v>
      </c>
      <c r="E5" s="8">
        <v>60</v>
      </c>
    </row>
    <row r="6" spans="1:5" ht="18.75" x14ac:dyDescent="0.25">
      <c r="A6" s="5">
        <v>2</v>
      </c>
      <c r="B6" s="6" t="s">
        <v>3</v>
      </c>
      <c r="C6" s="32">
        <v>5</v>
      </c>
      <c r="D6" s="7">
        <f>[1]РАСЧЕТ!Q44</f>
        <v>60</v>
      </c>
      <c r="E6" s="33">
        <v>60</v>
      </c>
    </row>
    <row r="7" spans="1:5" s="11" customFormat="1" ht="18.75" x14ac:dyDescent="0.25">
      <c r="A7" s="9">
        <v>3</v>
      </c>
      <c r="B7" s="10" t="s">
        <v>4</v>
      </c>
      <c r="C7" s="32">
        <v>5</v>
      </c>
      <c r="D7" s="7">
        <f>[1]РАСЧЕТ!I44</f>
        <v>60</v>
      </c>
      <c r="E7" s="33">
        <v>60</v>
      </c>
    </row>
    <row r="8" spans="1:5" ht="18.75" x14ac:dyDescent="0.25">
      <c r="A8" s="9">
        <v>4</v>
      </c>
      <c r="B8" s="10" t="s">
        <v>5</v>
      </c>
      <c r="C8" s="32">
        <v>5</v>
      </c>
      <c r="D8" s="15">
        <f>[1]РАСЧЕТ!D44</f>
        <v>60</v>
      </c>
      <c r="E8" s="33">
        <v>60</v>
      </c>
    </row>
    <row r="9" spans="1:5" ht="18.75" x14ac:dyDescent="0.25">
      <c r="A9" s="5">
        <v>5</v>
      </c>
      <c r="B9" s="13" t="s">
        <v>6</v>
      </c>
      <c r="C9" s="32">
        <v>4.9000000000000004</v>
      </c>
      <c r="D9" s="7">
        <f>[1]РАСЧЕТ!F44</f>
        <v>59</v>
      </c>
      <c r="E9" s="33">
        <v>60</v>
      </c>
    </row>
    <row r="10" spans="1:5" ht="18.75" x14ac:dyDescent="0.25">
      <c r="A10" s="9">
        <v>6</v>
      </c>
      <c r="B10" s="6" t="s">
        <v>7</v>
      </c>
      <c r="C10" s="32">
        <v>4.9000000000000004</v>
      </c>
      <c r="D10" s="7">
        <f>[1]РАСЧЕТ!W44</f>
        <v>59</v>
      </c>
      <c r="E10" s="33">
        <v>60</v>
      </c>
    </row>
    <row r="11" spans="1:5" ht="37.5" x14ac:dyDescent="0.25">
      <c r="A11" s="5">
        <v>7</v>
      </c>
      <c r="B11" s="14" t="s">
        <v>8</v>
      </c>
      <c r="C11" s="32">
        <v>4.8</v>
      </c>
      <c r="D11" s="7">
        <f>[1]РАСЧЕТ!T44</f>
        <v>58</v>
      </c>
      <c r="E11" s="33">
        <v>60</v>
      </c>
    </row>
    <row r="12" spans="1:5" ht="18.75" x14ac:dyDescent="0.25">
      <c r="A12" s="9">
        <v>8</v>
      </c>
      <c r="B12" s="10" t="s">
        <v>9</v>
      </c>
      <c r="C12" s="32">
        <v>4.8</v>
      </c>
      <c r="D12" s="15">
        <f>[1]РАСЧЕТ!J44</f>
        <v>58</v>
      </c>
      <c r="E12" s="33">
        <v>60</v>
      </c>
    </row>
    <row r="13" spans="1:5" ht="18.75" x14ac:dyDescent="0.25">
      <c r="A13" s="5">
        <v>9</v>
      </c>
      <c r="B13" s="6" t="s">
        <v>10</v>
      </c>
      <c r="C13" s="32">
        <v>4.8</v>
      </c>
      <c r="D13" s="16">
        <f>[1]РАСЧЕТ!X44</f>
        <v>57.523809523809526</v>
      </c>
      <c r="E13" s="33">
        <v>60</v>
      </c>
    </row>
    <row r="14" spans="1:5" s="11" customFormat="1" ht="18.75" x14ac:dyDescent="0.25">
      <c r="A14" s="9">
        <v>10</v>
      </c>
      <c r="B14" s="13" t="s">
        <v>11</v>
      </c>
      <c r="C14" s="32">
        <v>4.8</v>
      </c>
      <c r="D14" s="7">
        <f>[1]РАСЧЕТ!G44</f>
        <v>57</v>
      </c>
      <c r="E14" s="33">
        <v>60</v>
      </c>
    </row>
    <row r="15" spans="1:5" s="11" customFormat="1" ht="18.75" x14ac:dyDescent="0.25">
      <c r="A15" s="5">
        <v>11</v>
      </c>
      <c r="B15" s="6" t="s">
        <v>12</v>
      </c>
      <c r="C15" s="32">
        <v>4.5999999999999996</v>
      </c>
      <c r="D15" s="7">
        <f>[1]РАСЧЕТ!P44</f>
        <v>55</v>
      </c>
      <c r="E15" s="33">
        <v>60</v>
      </c>
    </row>
    <row r="16" spans="1:5" s="11" customFormat="1" ht="18.75" x14ac:dyDescent="0.25">
      <c r="A16" s="9">
        <v>12</v>
      </c>
      <c r="B16" s="6" t="s">
        <v>13</v>
      </c>
      <c r="C16" s="32">
        <v>4.5999999999999996</v>
      </c>
      <c r="D16" s="7">
        <f>[1]РАСЧЕТ!Y44</f>
        <v>55</v>
      </c>
      <c r="E16" s="33">
        <v>60</v>
      </c>
    </row>
    <row r="17" spans="1:7" s="11" customFormat="1" ht="18.75" x14ac:dyDescent="0.25">
      <c r="A17" s="5">
        <v>13</v>
      </c>
      <c r="B17" s="6" t="s">
        <v>14</v>
      </c>
      <c r="C17" s="32">
        <v>4.5</v>
      </c>
      <c r="D17" s="7">
        <f>[1]РАСЧЕТ!K44</f>
        <v>54</v>
      </c>
      <c r="E17" s="33">
        <v>60</v>
      </c>
    </row>
    <row r="18" spans="1:7" s="11" customFormat="1" ht="18.75" x14ac:dyDescent="0.25">
      <c r="A18" s="9">
        <v>14</v>
      </c>
      <c r="B18" s="6" t="s">
        <v>15</v>
      </c>
      <c r="C18" s="32">
        <v>4.4000000000000004</v>
      </c>
      <c r="D18" s="7">
        <f>[1]РАСЧЕТ!U44</f>
        <v>53</v>
      </c>
      <c r="E18" s="33">
        <v>60</v>
      </c>
      <c r="G18" s="17"/>
    </row>
    <row r="19" spans="1:7" s="11" customFormat="1" ht="18.75" x14ac:dyDescent="0.25">
      <c r="A19" s="5">
        <v>15</v>
      </c>
      <c r="B19" s="10" t="s">
        <v>16</v>
      </c>
      <c r="C19" s="32">
        <v>4.3</v>
      </c>
      <c r="D19" s="7">
        <f>[1]РАСЧЕТ!H44</f>
        <v>52</v>
      </c>
      <c r="E19" s="33">
        <v>60</v>
      </c>
      <c r="G19" s="17"/>
    </row>
    <row r="20" spans="1:7" s="11" customFormat="1" ht="18.75" x14ac:dyDescent="0.25">
      <c r="A20" s="9">
        <v>16</v>
      </c>
      <c r="B20" s="18" t="s">
        <v>17</v>
      </c>
      <c r="C20" s="32">
        <v>4.3</v>
      </c>
      <c r="D20" s="19">
        <f>[1]РАСЧЕТ!M44</f>
        <v>52</v>
      </c>
      <c r="E20" s="33">
        <v>60</v>
      </c>
      <c r="G20" s="17"/>
    </row>
    <row r="21" spans="1:7" s="11" customFormat="1" ht="18.75" x14ac:dyDescent="0.25">
      <c r="A21" s="5">
        <v>17</v>
      </c>
      <c r="B21" s="20" t="s">
        <v>18</v>
      </c>
      <c r="C21" s="32">
        <v>4.3</v>
      </c>
      <c r="D21" s="7">
        <f>[1]РАСЧЕТ!S44</f>
        <v>52</v>
      </c>
      <c r="E21" s="33">
        <v>60</v>
      </c>
      <c r="G21" s="17"/>
    </row>
    <row r="22" spans="1:7" s="11" customFormat="1" ht="18.75" x14ac:dyDescent="0.25">
      <c r="A22" s="9">
        <v>18</v>
      </c>
      <c r="B22" s="20" t="s">
        <v>19</v>
      </c>
      <c r="C22" s="32">
        <v>4.2</v>
      </c>
      <c r="D22" s="7">
        <f>[1]РАСЧЕТ!R44</f>
        <v>50</v>
      </c>
      <c r="E22" s="33">
        <v>60</v>
      </c>
      <c r="G22" s="17"/>
    </row>
    <row r="23" spans="1:7" s="11" customFormat="1" ht="18.75" x14ac:dyDescent="0.25">
      <c r="A23" s="5">
        <v>19</v>
      </c>
      <c r="B23" s="6" t="s">
        <v>20</v>
      </c>
      <c r="C23" s="32">
        <v>4.0999999999999996</v>
      </c>
      <c r="D23" s="7">
        <f>[1]РАСЧЕТ!O44</f>
        <v>49</v>
      </c>
      <c r="E23" s="33">
        <v>60</v>
      </c>
      <c r="F23" s="17"/>
      <c r="G23" s="17"/>
    </row>
    <row r="24" spans="1:7" s="11" customFormat="1" ht="37.5" x14ac:dyDescent="0.25">
      <c r="A24" s="9">
        <v>20</v>
      </c>
      <c r="B24" s="13" t="s">
        <v>21</v>
      </c>
      <c r="C24" s="32">
        <v>4.0999999999999996</v>
      </c>
      <c r="D24" s="15">
        <f>[1]РАСЧЕТ!E44</f>
        <v>49</v>
      </c>
      <c r="E24" s="33">
        <v>60</v>
      </c>
      <c r="F24" s="17"/>
      <c r="G24" s="17"/>
    </row>
    <row r="25" spans="1:7" s="22" customFormat="1" ht="18.75" x14ac:dyDescent="0.25">
      <c r="A25" s="5">
        <v>21</v>
      </c>
      <c r="B25" s="21" t="s">
        <v>22</v>
      </c>
      <c r="C25" s="32">
        <v>3.8</v>
      </c>
      <c r="D25" s="7">
        <f>[1]РАСЧЕТ!V44</f>
        <v>45</v>
      </c>
      <c r="E25" s="33">
        <v>60</v>
      </c>
      <c r="F25" s="17"/>
      <c r="G25" s="17"/>
    </row>
    <row r="26" spans="1:7" s="23" customFormat="1" ht="19.5" thickBot="1" x14ac:dyDescent="0.3">
      <c r="A26" s="27">
        <v>22</v>
      </c>
      <c r="B26" s="28" t="s">
        <v>23</v>
      </c>
      <c r="C26" s="34">
        <v>3.7</v>
      </c>
      <c r="D26" s="29">
        <f>[1]РАСЧЕТ!L44</f>
        <v>44</v>
      </c>
      <c r="E26" s="30">
        <v>60</v>
      </c>
      <c r="F26" s="17"/>
      <c r="G26" s="17"/>
    </row>
    <row r="27" spans="1:7" ht="19.5" thickBot="1" x14ac:dyDescent="0.35">
      <c r="A27" s="40" t="s">
        <v>27</v>
      </c>
      <c r="B27" s="41"/>
      <c r="C27" s="24">
        <f>AVERAGE(C5:C26)</f>
        <v>4.5409090909090901</v>
      </c>
      <c r="D27" s="24">
        <f>AVERAGE(D5:D26)</f>
        <v>54.478354978354986</v>
      </c>
      <c r="E27" s="31">
        <f>AVERAGE(E5:E26)</f>
        <v>60</v>
      </c>
    </row>
  </sheetData>
  <mergeCells count="3">
    <mergeCell ref="A2:E2"/>
    <mergeCell ref="A27:B27"/>
    <mergeCell ref="A3:E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2017-05-10T05:47:46Z</dcterms:modified>
</cp:coreProperties>
</file>