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(2)'!$12:$12</definedName>
    <definedName name="_xlnm.Print_Area" localSheetId="0">'Таблица1 (2)'!$A$1:$D$222</definedName>
  </definedNames>
  <calcPr fullCalcOnLoad="1"/>
</workbook>
</file>

<file path=xl/sharedStrings.xml><?xml version="1.0" encoding="utf-8"?>
<sst xmlns="http://schemas.openxmlformats.org/spreadsheetml/2006/main" count="571" uniqueCount="290">
  <si>
    <t xml:space="preserve"> Наименование показателя</t>
  </si>
  <si>
    <t>2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</si>
  <si>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</si>
  <si>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</si>
  <si>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</si>
  <si>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</si>
  <si>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</si>
  <si>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</si>
  <si>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</si>
  <si>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 за пользование объектами животного мира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</si>
  <si>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</si>
  <si>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</si>
  <si>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</si>
  <si>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</si>
  <si>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</si>
  <si>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</si>
  <si>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</si>
  <si>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</si>
  <si>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</si>
  <si>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</si>
  <si>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</si>
  <si>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</si>
  <si>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</si>
  <si>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</si>
  <si>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</si>
  <si>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</si>
  <si>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</si>
  <si>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</si>
  <si>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</si>
  <si>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</si>
  <si>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</si>
  <si>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</si>
  <si>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</si>
  <si>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</si>
  <si>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</si>
  <si>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</si>
  <si>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</si>
  <si>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ежемесячное денежное вознаграждение за классное руководство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</si>
  <si>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</si>
  <si>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</si>
  <si>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</si>
  <si>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Код бюджетной классификации</t>
  </si>
  <si>
    <t>Доходов  бюджета города</t>
  </si>
  <si>
    <t>Доходы, всего</t>
  </si>
  <si>
    <t>048</t>
  </si>
  <si>
    <t>1 16 90040 04 0000 140</t>
  </si>
  <si>
    <t>060</t>
  </si>
  <si>
    <t>076</t>
  </si>
  <si>
    <t>1 16 25030 01 0000 140</t>
  </si>
  <si>
    <t>Управление охотничьего хозяйства Алтайского края</t>
  </si>
  <si>
    <t>081</t>
  </si>
  <si>
    <t>082</t>
  </si>
  <si>
    <t>085</t>
  </si>
  <si>
    <t>092</t>
  </si>
  <si>
    <t>1 11 03040 04 0000 120</t>
  </si>
  <si>
    <t>2 02 04999 04 0000 151</t>
  </si>
  <si>
    <t>2 02 04012 04 0000 151</t>
  </si>
  <si>
    <t>2 02 03024 04 0000 151</t>
  </si>
  <si>
    <t>2 02 03021 04 0000 151</t>
  </si>
  <si>
    <t>2 02 03003 04 0000 151</t>
  </si>
  <si>
    <t>2 02 02999 04 0000 151</t>
  </si>
  <si>
    <t>2 02 02089 04 0001 151</t>
  </si>
  <si>
    <t>2 02 02088 04 0001 151</t>
  </si>
  <si>
    <t>2 02 02077 04 0000 151</t>
  </si>
  <si>
    <t>2 02 01001 04 0000 151</t>
  </si>
  <si>
    <t>1 17 05040 04 0000 180</t>
  </si>
  <si>
    <t>1 17 01040 04 0000 180</t>
  </si>
  <si>
    <t>106</t>
  </si>
  <si>
    <t>141</t>
  </si>
  <si>
    <t>Управление Федеральной службы по надзору в сфере защиты прав потребителей и благополучия человека по Алтайскому краю</t>
  </si>
  <si>
    <t>157</t>
  </si>
  <si>
    <t>Территориальный орган Федеральной службы государственной статистики по Алтайскому краю</t>
  </si>
  <si>
    <t>161</t>
  </si>
  <si>
    <t>1 16 33040 04 0000 140</t>
  </si>
  <si>
    <t>166</t>
  </si>
  <si>
    <t>1 11 01040 04 0000 120</t>
  </si>
  <si>
    <t>1 11 05024 04 0000 120</t>
  </si>
  <si>
    <t>1 11 05034 04 0000 120</t>
  </si>
  <si>
    <t>1 11 07014 04 0000 120</t>
  </si>
  <si>
    <t>1 11 09044 04 0000 120</t>
  </si>
  <si>
    <t>1 14 06012 04 0000 430</t>
  </si>
  <si>
    <t>1 14 06024 04 0000 430</t>
  </si>
  <si>
    <t>Главное управление имущественных отношений Алтайского края</t>
  </si>
  <si>
    <t>177</t>
  </si>
  <si>
    <t>182</t>
  </si>
  <si>
    <t>Управление Федеральной налоговой службы по Алтайскому краю</t>
  </si>
  <si>
    <t>188</t>
  </si>
  <si>
    <t>192</t>
  </si>
  <si>
    <t>Управление Федеральной миграционной службы по Алтайскому краю</t>
  </si>
  <si>
    <t>Административно-хозяйственное управление администрации г.Барнаула</t>
  </si>
  <si>
    <t>Государственная жилищная инспекция Алтайского края</t>
  </si>
  <si>
    <t>318</t>
  </si>
  <si>
    <t>321</t>
  </si>
  <si>
    <t>322</t>
  </si>
  <si>
    <t>498</t>
  </si>
  <si>
    <t>Управление ветеринарии Алтайского края</t>
  </si>
  <si>
    <t>Комитет по земельным ресурсам и землеустройству города Барнаула</t>
  </si>
  <si>
    <t>1 01 02010 01 0000 110</t>
  </si>
  <si>
    <t>1 01 02030 01 0000 110</t>
  </si>
  <si>
    <t>1 01 02040 01 0000 110</t>
  </si>
  <si>
    <t>1 06 01020 04 0000 110</t>
  </si>
  <si>
    <t>1 06 06012 04 0000 110</t>
  </si>
  <si>
    <t>1 08 07150 01 0000 110</t>
  </si>
  <si>
    <t>1 06 06022 04 0000 110</t>
  </si>
  <si>
    <t>1 07 01020 01 0000 110</t>
  </si>
  <si>
    <t>1 07 01030 01 0000 110</t>
  </si>
  <si>
    <t>1 07 04010 01 0000 110</t>
  </si>
  <si>
    <t>1 08 03010 01 0000 110</t>
  </si>
  <si>
    <t>1 09 01020 04 0000 110</t>
  </si>
  <si>
    <t>Председатель комитета по финансам,</t>
  </si>
  <si>
    <t>ДОХОДЫ</t>
  </si>
  <si>
    <t xml:space="preserve"> Доходы    от    продажи    земельных    участков,  государственная  собственность  на   которые   не  разграничена и  которые  расположены  в границах городских округов</t>
  </si>
  <si>
    <t xml:space="preserve">Комитет по финансам, налоговой и кредитной политике города Барнаула </t>
  </si>
  <si>
    <t>Управление Министерства юстиции Российской Федерации по Алтайскому краю</t>
  </si>
  <si>
    <t>050</t>
  </si>
  <si>
    <t>Управление природных ресурсов и охраны окружающей среды Алтайского края</t>
  </si>
  <si>
    <t xml:space="preserve">Государственная инспекция по надзору за техническим состоянием самоходных машин и других видов техники Алтайского края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</si>
  <si>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</si>
  <si>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</si>
  <si>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</si>
  <si>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2 02 03069 04 0000 151</t>
  </si>
  <si>
    <t>2 02 03070 04 0000 151</t>
  </si>
  <si>
    <t>Комитет администрации Алтайского края по финансам, налоговой и кредитной политике</t>
  </si>
  <si>
    <t>2 07 04000 04 0000 180</t>
  </si>
  <si>
    <t>Проценты, полученные от предоставления бюджетных кредитов внутри страны за счет средств  бюджетов городских округов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</si>
  <si>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</si>
  <si>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096</t>
  </si>
  <si>
    <t xml:space="preserve">Управление Федеральной службы по надзору в сфере связи, информационных технологий и массовых коммуникаций по Алтайскому краю 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</si>
  <si>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</si>
  <si>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Инспекция государственного строительного  надзора,  контроля  и  надзора в области долевого строительства Алтайского края</t>
  </si>
  <si>
    <t>125</t>
  </si>
  <si>
    <t>130</t>
  </si>
  <si>
    <t>Государственная инспекция труда в Алтайском крае</t>
  </si>
  <si>
    <t>Управление Алтайского края по труду и занятости населения</t>
  </si>
  <si>
    <t>150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</si>
  <si>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</t>
  </si>
  <si>
    <t>415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</si>
  <si>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</si>
  <si>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</si>
  <si>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910</t>
  </si>
  <si>
    <t>915</t>
  </si>
  <si>
    <t>919</t>
  </si>
  <si>
    <t>Комитет жилищно-коммунального хозяйства города Барнаула</t>
  </si>
  <si>
    <t>930</t>
  </si>
  <si>
    <t>940</t>
  </si>
  <si>
    <t>Администрация Железнодорожного района города Барнаула</t>
  </si>
  <si>
    <t>Администрация Индустриального района города Барнаула</t>
  </si>
  <si>
    <t>Администрация Ленинского района города Барнаула</t>
  </si>
  <si>
    <t>Администрация Октябрьского района города Барнаула</t>
  </si>
  <si>
    <t>Администрация Центрального района города Барнаула</t>
  </si>
  <si>
    <t>991</t>
  </si>
  <si>
    <t>992</t>
  </si>
  <si>
    <t>993</t>
  </si>
  <si>
    <t>994</t>
  </si>
  <si>
    <t>995</t>
  </si>
  <si>
    <t>Комитет по управлению муниципальной собственностью города Барнаула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</si>
  <si>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</si>
  <si>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</si>
  <si>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Субвенции бюджетам городских округов на выполнение передаваемых полномочий субъектов Российской Федерации </t>
  </si>
  <si>
    <t>Налог, взимаемый с налогоплательщиков, выбравших в качестве объекта налогообложения доходы,  уменьшенные на величину расходов</t>
  </si>
  <si>
    <t>Денежные взыскания (штрафы) за нарушение законодательства в области обеспечения санитарно –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</si>
  <si>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</si>
  <si>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 xml:space="preserve">Управление Федеральной службы государственной регистрации, кадастра и картографии по Алтайскому краю
</t>
  </si>
  <si>
    <t>Управление Федеральной службы судебных приставов по Алтайскому краю</t>
  </si>
  <si>
    <t>Комитет по строительству, архитектуре и развитию города Барнаула</t>
  </si>
  <si>
    <t>Южно - Сибирское управление Федеральной службы по экологическому, технологическому и атомному надзору</t>
  </si>
  <si>
    <t>Управление Федеральной службы по надзору в сфере природопользования (Росприроднадзора) по Алтайскому краю и республике Алтай</t>
  </si>
  <si>
    <t>2 19 04000 04 0000 151</t>
  </si>
  <si>
    <t>2 02 02009 04 0000 151</t>
  </si>
  <si>
    <t>2 02 02145 04 0000 151</t>
  </si>
  <si>
    <t>Субсидии бюджетам городских округов на модернизацию региональных систем общего образования</t>
  </si>
  <si>
    <t>152</t>
  </si>
  <si>
    <t>1 05 01011 01 0000 110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</si>
  <si>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</si>
  <si>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</si>
  <si>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</si>
  <si>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</si>
  <si>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</si>
  <si>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</si>
  <si>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</si>
  <si>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</si>
  <si>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</si>
  <si>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</si>
  <si>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1 05 03010 01 0000 110</t>
  </si>
  <si>
    <t>1 05 03020 01 0000 110</t>
  </si>
  <si>
    <t>Комитет по дорожному хозяйству, благоустройству, транспорту и связи города Барнаула</t>
  </si>
  <si>
    <t>906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</si>
  <si>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</si>
  <si>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дотации бюджетам городских округов</t>
  </si>
  <si>
    <t>2 02 01999 04 0000 151</t>
  </si>
  <si>
    <t>Субсидии бюджетам городских округов на реализацию федеральных целевых программ</t>
  </si>
  <si>
    <t>2 02 02051 04 0000 151</t>
  </si>
  <si>
    <t>912</t>
  </si>
  <si>
    <t>Управление единого заказчика в сфере капитального строительства города Барнаула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</si>
  <si>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</si>
  <si>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</si>
  <si>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</si>
  <si>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</si>
  <si>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</si>
  <si>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Управление Федеральной службы по надзору в сфере защиты прав потребителей и благополучия человека  по железнодорожному транспорту </t>
  </si>
  <si>
    <t>160</t>
  </si>
  <si>
    <t>Межрегиональное управление Федеральной службы по регулированию алкогольного рынка по Сибирскому федеральному округу</t>
  </si>
  <si>
    <t>Федеральная служба по ветеринарному и фитосанитарному надзору</t>
  </si>
  <si>
    <t>Главное управление Министерства внутренних дел Российской Федерации по Алтайскому краю</t>
  </si>
  <si>
    <t>908</t>
  </si>
  <si>
    <t>Избирательная комиссия муниципального образования города Барнаула</t>
  </si>
  <si>
    <t>Главного админист-ратора доходов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</si>
  <si>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 года №5-ФЗ           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</si>
  <si>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№5-ФЗ        «О ветеранах» и от 24 ноября 1995 года   №181-ФЗ «О социальной защите инвалидов в Российской Федерации»</t>
  </si>
  <si>
    <t>Кассовое исполнение на 01.01.2013</t>
  </si>
  <si>
    <t xml:space="preserve"> бюджета города по кодам классификации доходов бюджета за 2012 год</t>
  </si>
  <si>
    <t>Центральный аппарат Федеральной службы по надзору в сфере природопользования (Росприроднадзора)</t>
  </si>
  <si>
    <t>1 16 25010 01 6000 140</t>
  </si>
  <si>
    <t>1 16 25050 01 6000 140</t>
  </si>
  <si>
    <t>1 16 25060 01 6000 140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</si>
  <si>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</si>
  <si>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</si>
  <si>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1 16 25030 01 6000 140</t>
  </si>
  <si>
    <t>1 16 90040 04 6000 140</t>
  </si>
  <si>
    <t>083</t>
  </si>
  <si>
    <t>1 13 02994 04 0000 130</t>
  </si>
  <si>
    <t>Прочие доходы от компенсации затрат бюджетов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</si>
  <si>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</si>
  <si>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</si>
  <si>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</si>
  <si>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</si>
  <si>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</si>
  <si>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</si>
  <si>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2 02 04033 04 0000 151</t>
  </si>
  <si>
    <t>Межбюджетные трансферты, передаваемые бюджетам городских округов на премирование победителей Всероссийского конкурса на звание «Самое благоустроенное городское (сельское) поселение России»</t>
  </si>
  <si>
    <t>Прочие денежные взыскания (штрафы) за правонарушения в области дорожного движения</t>
  </si>
  <si>
    <t>1 16 30030 01 6000 140</t>
  </si>
  <si>
    <t>Денежные взыскания (штрафы) за адми-нистративные правонарушения в области государственного регулирования произ-водства и оборота этилового спирта, алко-гольной, спиртосодержащей и табачной продукции</t>
  </si>
  <si>
    <t>1 16 08000 01 6000 140</t>
  </si>
  <si>
    <t>1 16 28000 01 6000 140</t>
  </si>
  <si>
    <t>1 16 33040 04 6000 140</t>
  </si>
  <si>
    <t>1 11 05012 04 0000 120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</si>
  <si>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</si>
  <si>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собственности, и осуществление полно-мочий по управлению и распоряжению которыми передано органам государст-венной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</si>
  <si>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1 16 90040 04 7000 140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</si>
  <si>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</si>
  <si>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</si>
  <si>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</si>
  <si>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</si>
  <si>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</si>
  <si>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Минимальный налог, зачисляемый в бюджеты субъектов Российской Федерации</t>
  </si>
  <si>
    <t>1 05 01050 01 0000 110</t>
  </si>
  <si>
    <t>1 09 04052 04 0000 110</t>
  </si>
  <si>
    <t>1 09 07012 04 0000 110</t>
  </si>
  <si>
    <t>1 09 07032 04 0000 110</t>
  </si>
  <si>
    <t>1 09 07052 04 0000 110</t>
  </si>
  <si>
    <t>1 16 03010 01 6000 140</t>
  </si>
  <si>
    <t>Денежные взыскания (штрафы) за нару-шение законодательства о налогах и сборах, предусмотренные статьями 116, 118, 119.1, пунктами 1 и 2 статьи 120, статьями 125, 126, 128, 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</si>
  <si>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1 16 03030 01 6000 140</t>
  </si>
  <si>
    <t>1 16 06000 01 6000 140</t>
  </si>
  <si>
    <t>1 16 30013 01 6000 140</t>
  </si>
  <si>
    <t>1 16 21040 04 6000 140</t>
  </si>
  <si>
    <t>1 16 45000 01 6000 140</t>
  </si>
  <si>
    <t>Денежные взыскания (штрафы) за нарушение законодательства Российской Федерации о промышленной безопасности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</si>
  <si>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</si>
  <si>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</si>
  <si>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</si>
  <si>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выгодоприобре-тателями выступают получатели средств бюджетов городских округов</t>
  </si>
  <si>
    <t>116 30030 01 6000 140</t>
  </si>
  <si>
    <t>1 16 28000 01 7000 140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</si>
  <si>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</si>
  <si>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</si>
  <si>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</si>
  <si>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</si>
  <si>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</si>
  <si>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</si>
  <si>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</si>
  <si>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1 12 01010 01 6000 120</t>
  </si>
  <si>
    <t>1 12 01020 01 6000 120</t>
  </si>
  <si>
    <t>1 12 01030 01 6000 120</t>
  </si>
  <si>
    <t>1 12 01040 01 6000 120</t>
  </si>
  <si>
    <t>1 12 01050 01 6000 120</t>
  </si>
  <si>
    <t>Территориальный орган Федеральной службы по надзору в сфере здравоохранения по Алтайскому краю</t>
  </si>
  <si>
    <t>Верхнеобское территориальное управление Федерального агентства по рыболовству</t>
  </si>
  <si>
    <t xml:space="preserve">Управление Федеральной антимонопольной службы по Алтайскому краю </t>
  </si>
  <si>
    <t>Управление на транспорте Министерства внутренних дел Российской Федерации по Сибирскому федеральному округу</t>
  </si>
  <si>
    <t>Прокуратура Алтайского края</t>
  </si>
  <si>
    <t xml:space="preserve">налоговой и кредитной политике 
города Барнаула                                                                                                      </t>
  </si>
  <si>
    <t xml:space="preserve">           к решению городской Думы</t>
  </si>
  <si>
    <t xml:space="preserve">                                Приложение 1                         </t>
  </si>
  <si>
    <t xml:space="preserve">           от ______________     № ___</t>
  </si>
  <si>
    <t>Председатель комитета по бюджету, налоговой</t>
  </si>
  <si>
    <t>и кредитной политике городской Думы</t>
  </si>
  <si>
    <t xml:space="preserve">                                А.А. Солодилов</t>
  </si>
  <si>
    <t xml:space="preserve">                               Н.А.Тиньгаева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</si>
</sst>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&quot;р.&quot;"/>
    <numFmt numFmtId="185" formatCode="0.0"/>
    <numFmt numFmtId="186" formatCode="#,##0.000"/>
    <numFmt numFmtId="187" formatCode="#,##0.0000"/>
    <numFmt numFmtId="188" formatCode="#,##0.00000"/>
    <numFmt numFmtId="189" formatCode="#,##0.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0_р_._-;\-* #,##0.000000_р_._-;_-* &quot;-&quot;??????_р_._-;_-@_-"/>
    <numFmt numFmtId="194" formatCode="_-* #,##0.0&quot;р.&quot;_-;\-* #,##0.0&quot;р.&quot;_-;_-* &quot;-&quot;??&quot;р.&quot;_-;_-@_-"/>
    <numFmt numFmtId="195" formatCode="_-* #,##0&quot;р.&quot;_-;\-* #,##0&quot;р.&quot;_-;_-* &quot;-&quot;??&quot;р.&quot;_-;_-@_-"/>
    <numFmt numFmtId="196" formatCode="[$-FC19]d\ mmmm\ yyyy\ &quot;г.&quot;"/>
    <numFmt numFmtId="197" formatCode="_-* #,##0.00000_р_._-;\-* #,##0.00000_р_._-;_-* &quot;-&quot;??????_р_._-;_-@_-"/>
    <numFmt numFmtId="198" formatCode="_-* #,##0.0000_р_._-;\-* #,##0.0000_р_._-;_-* &quot;-&quot;??????_р_._-;_-@_-"/>
    <numFmt numFmtId="199" formatCode="_-* #,##0.000_р_._-;\-* #,##0.000_р_._-;_-* &quot;-&quot;??????_р_._-;_-@_-"/>
    <numFmt numFmtId="200" formatCode="_-* #,##0.00_р_._-;\-* #,##0.00_р_._-;_-* &quot;-&quot;??????_р_._-;_-@_-"/>
    <numFmt numFmtId="201" formatCode="_-* #,##0.0_р_._-;\-* #,##0.0_р_._-;_-* &quot;-&quot;??????_р_._-;_-@_-"/>
    <numFmt numFmtId="202" formatCode="_-* #,##0_р_._-;\-* #,##0_р_._-;_-* &quot;-&quot;????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_-* #,##0.0_р_._-;\-* #,##0.0_р_._-;_-* &quot;-&quot;?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3" fontId="6" fillId="0" borderId="0" xfId="6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203" fontId="6" fillId="0" borderId="0" xfId="6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177" fontId="6" fillId="0" borderId="10" xfId="60" applyNumberFormat="1" applyFont="1" applyFill="1" applyBorder="1" applyAlignment="1">
      <alignment horizontal="right" wrapText="1"/>
    </xf>
    <xf numFmtId="205" fontId="7" fillId="0" borderId="0" xfId="0" applyNumberFormat="1" applyFont="1" applyFill="1" applyAlignment="1">
      <alignment/>
    </xf>
    <xf numFmtId="203" fontId="7" fillId="0" borderId="0" xfId="6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177" fontId="7" fillId="0" borderId="10" xfId="60" applyNumberFormat="1" applyFont="1" applyFill="1" applyBorder="1" applyAlignment="1">
      <alignment horizontal="right" wrapText="1"/>
    </xf>
    <xf numFmtId="177" fontId="7" fillId="0" borderId="10" xfId="60" applyNumberFormat="1" applyFont="1" applyFill="1" applyBorder="1" applyAlignment="1">
      <alignment horizontal="right" wrapText="1" shrinkToFit="1"/>
    </xf>
    <xf numFmtId="177" fontId="47" fillId="0" borderId="10" xfId="60" applyNumberFormat="1" applyFont="1" applyFill="1" applyBorder="1" applyAlignment="1">
      <alignment horizontal="right" wrapText="1"/>
    </xf>
    <xf numFmtId="177" fontId="6" fillId="0" borderId="10" xfId="60" applyNumberFormat="1" applyFont="1" applyFill="1" applyBorder="1" applyAlignment="1">
      <alignment horizontal="right" wrapText="1" shrinkToFit="1"/>
    </xf>
    <xf numFmtId="0" fontId="6" fillId="0" borderId="10" xfId="0" applyNumberFormat="1" applyFont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03" fontId="8" fillId="0" borderId="0" xfId="60" applyNumberFormat="1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43" fontId="8" fillId="0" borderId="0" xfId="60" applyFont="1" applyFill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3" fontId="6" fillId="0" borderId="10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tabSelected="1" view="pageBreakPreview" zoomScale="60" zoomScalePageLayoutView="0" workbookViewId="0" topLeftCell="A211">
      <selection activeCell="C223" sqref="C223"/>
    </sheetView>
  </sheetViews>
  <sheetFormatPr defaultColWidth="9.00390625" defaultRowHeight="12.75"/>
  <cols>
    <col min="1" max="1" width="49.125" style="6" customWidth="1"/>
    <col min="2" max="2" width="13.75390625" style="2" customWidth="1"/>
    <col min="3" max="3" width="26.00390625" style="5" customWidth="1"/>
    <col min="4" max="4" width="19.00390625" style="4" customWidth="1"/>
    <col min="5" max="5" width="13.75390625" style="5" customWidth="1"/>
    <col min="6" max="6" width="21.75390625" style="5" customWidth="1"/>
    <col min="7" max="16384" width="9.125" style="5" customWidth="1"/>
  </cols>
  <sheetData>
    <row r="1" spans="1:4" ht="20.25">
      <c r="A1" s="36"/>
      <c r="B1" s="57" t="s">
        <v>284</v>
      </c>
      <c r="C1" s="57"/>
      <c r="D1" s="57"/>
    </row>
    <row r="2" spans="1:4" ht="20.25">
      <c r="A2" s="38"/>
      <c r="B2" s="58" t="s">
        <v>283</v>
      </c>
      <c r="C2" s="58"/>
      <c r="D2" s="58"/>
    </row>
    <row r="3" spans="1:4" ht="20.25">
      <c r="A3" s="38"/>
      <c r="B3" s="58" t="s">
        <v>285</v>
      </c>
      <c r="C3" s="58"/>
      <c r="D3" s="58"/>
    </row>
    <row r="4" spans="1:4" ht="20.25">
      <c r="A4" s="38"/>
      <c r="B4" s="39"/>
      <c r="C4" s="40"/>
      <c r="D4" s="41"/>
    </row>
    <row r="5" spans="1:4" ht="20.25">
      <c r="A5" s="52" t="s">
        <v>110</v>
      </c>
      <c r="B5" s="52"/>
      <c r="C5" s="52"/>
      <c r="D5" s="52"/>
    </row>
    <row r="6" spans="1:4" ht="20.25">
      <c r="A6" s="60" t="s">
        <v>210</v>
      </c>
      <c r="B6" s="60"/>
      <c r="C6" s="60"/>
      <c r="D6" s="60"/>
    </row>
    <row r="7" spans="1:4" ht="20.25">
      <c r="A7" s="38"/>
      <c r="B7" s="42"/>
      <c r="C7" s="43"/>
      <c r="D7" s="41"/>
    </row>
    <row r="8" spans="1:4" ht="20.25">
      <c r="A8" s="44"/>
      <c r="B8" s="45"/>
      <c r="C8" s="37"/>
      <c r="D8" s="41"/>
    </row>
    <row r="9" spans="1:4" ht="20.25">
      <c r="A9" s="44"/>
      <c r="B9" s="46"/>
      <c r="C9" s="37"/>
      <c r="D9" s="47" t="s">
        <v>156</v>
      </c>
    </row>
    <row r="10" spans="1:4" ht="18.75">
      <c r="A10" s="55" t="s">
        <v>0</v>
      </c>
      <c r="B10" s="56" t="s">
        <v>41</v>
      </c>
      <c r="C10" s="56"/>
      <c r="D10" s="59" t="s">
        <v>209</v>
      </c>
    </row>
    <row r="11" spans="1:4" s="3" customFormat="1" ht="75">
      <c r="A11" s="55"/>
      <c r="B11" s="7" t="s">
        <v>206</v>
      </c>
      <c r="C11" s="7" t="s">
        <v>42</v>
      </c>
      <c r="D11" s="59"/>
    </row>
    <row r="12" spans="1:4" ht="18.75">
      <c r="A12" s="19">
        <v>1</v>
      </c>
      <c r="B12" s="8" t="s">
        <v>1</v>
      </c>
      <c r="C12" s="9">
        <v>3</v>
      </c>
      <c r="D12" s="9">
        <v>4</v>
      </c>
    </row>
    <row r="13" spans="1:6" s="2" customFormat="1" ht="18.75">
      <c r="A13" s="26" t="s">
        <v>43</v>
      </c>
      <c r="B13" s="10"/>
      <c r="C13" s="12"/>
      <c r="D13" s="30">
        <f>D14+D24+D26+D28+D30+D33+D39+D37+D41+D43+D71+D73+D75+D79+D81+D83+D87+D89+D92+D94+D96+D98+D100+D104+D107+D137+D146+D149+D152+D154+D157+D159+D161+D165+D169+D171+D181+D183+D192+D196+D200+D202+D204+D206+D209+D211</f>
        <v>9298112.300000006</v>
      </c>
      <c r="E13" s="24"/>
      <c r="F13" s="25"/>
    </row>
    <row r="14" spans="1:6" s="2" customFormat="1" ht="56.25" customHeight="1">
      <c r="A14" s="26" t="s">
        <v>211</v>
      </c>
      <c r="B14" s="10" t="s">
        <v>44</v>
      </c>
      <c r="C14" s="12"/>
      <c r="D14" s="30">
        <f>D15+D16+D17+D18+D19+D20+D21+D22+D23</f>
        <v>26255.300000000003</v>
      </c>
      <c r="E14" s="24"/>
      <c r="F14" s="25"/>
    </row>
    <row r="15" spans="1:6" s="2" customFormat="1" ht="56.25">
      <c r="A15" s="34" t="s">
        <v>265</v>
      </c>
      <c r="B15" s="8" t="s">
        <v>44</v>
      </c>
      <c r="C15" s="11" t="s">
        <v>272</v>
      </c>
      <c r="D15" s="35">
        <v>2959.2</v>
      </c>
      <c r="E15" s="24"/>
      <c r="F15" s="25"/>
    </row>
    <row r="16" spans="1:6" s="2" customFormat="1" ht="56.25">
      <c r="A16" s="34" t="s">
        <v>266</v>
      </c>
      <c r="B16" s="8" t="s">
        <v>44</v>
      </c>
      <c r="C16" s="11" t="s">
        <v>273</v>
      </c>
      <c r="D16" s="35">
        <v>239.1</v>
      </c>
      <c r="E16" s="24"/>
      <c r="F16" s="25"/>
    </row>
    <row r="17" spans="1:6" s="2" customFormat="1" ht="37.5">
      <c r="A17" s="34" t="s">
        <v>267</v>
      </c>
      <c r="B17" s="8" t="s">
        <v>44</v>
      </c>
      <c r="C17" s="11" t="s">
        <v>274</v>
      </c>
      <c r="D17" s="35">
        <v>1929.8</v>
      </c>
      <c r="E17" s="24"/>
      <c r="F17" s="25"/>
    </row>
    <row r="18" spans="1:6" s="2" customFormat="1" ht="37.5">
      <c r="A18" s="34" t="s">
        <v>268</v>
      </c>
      <c r="B18" s="8" t="s">
        <v>44</v>
      </c>
      <c r="C18" s="11" t="s">
        <v>275</v>
      </c>
      <c r="D18" s="35">
        <v>11650.6</v>
      </c>
      <c r="E18" s="24"/>
      <c r="F18" s="25"/>
    </row>
    <row r="19" spans="1:6" s="2" customFormat="1" ht="37.5">
      <c r="A19" s="34" t="s">
        <v>269</v>
      </c>
      <c r="B19" s="8" t="s">
        <v>44</v>
      </c>
      <c r="C19" s="11" t="s">
        <v>276</v>
      </c>
      <c r="D19" s="35">
        <v>0</v>
      </c>
      <c r="E19" s="24"/>
      <c r="F19" s="25"/>
    </row>
    <row r="20" spans="1:4" s="2" customFormat="1" ht="37.5">
      <c r="A20" s="27" t="s">
        <v>24</v>
      </c>
      <c r="B20" s="8" t="s">
        <v>44</v>
      </c>
      <c r="C20" s="11" t="s">
        <v>212</v>
      </c>
      <c r="D20" s="23">
        <v>4057</v>
      </c>
    </row>
    <row r="21" spans="1:4" ht="56.25">
      <c r="A21" s="27" t="s">
        <v>25</v>
      </c>
      <c r="B21" s="8" t="s">
        <v>44</v>
      </c>
      <c r="C21" s="11" t="s">
        <v>213</v>
      </c>
      <c r="D21" s="23">
        <v>5333.6</v>
      </c>
    </row>
    <row r="22" spans="1:4" ht="38.25" customHeight="1">
      <c r="A22" s="27" t="s">
        <v>26</v>
      </c>
      <c r="B22" s="8" t="s">
        <v>44</v>
      </c>
      <c r="C22" s="11" t="s">
        <v>214</v>
      </c>
      <c r="D22" s="23">
        <v>16</v>
      </c>
    </row>
    <row r="23" spans="1:4" ht="131.25">
      <c r="A23" s="27" t="s">
        <v>216</v>
      </c>
      <c r="B23" s="8" t="s">
        <v>44</v>
      </c>
      <c r="C23" s="11" t="s">
        <v>215</v>
      </c>
      <c r="D23" s="23">
        <v>70</v>
      </c>
    </row>
    <row r="24" spans="1:6" s="2" customFormat="1" ht="75" customHeight="1">
      <c r="A24" s="26" t="s">
        <v>166</v>
      </c>
      <c r="B24" s="10" t="s">
        <v>44</v>
      </c>
      <c r="C24" s="12"/>
      <c r="D24" s="30">
        <f>D25</f>
        <v>37</v>
      </c>
      <c r="E24" s="24"/>
      <c r="F24" s="25"/>
    </row>
    <row r="25" spans="1:4" ht="75">
      <c r="A25" s="27" t="s">
        <v>28</v>
      </c>
      <c r="B25" s="8" t="s">
        <v>44</v>
      </c>
      <c r="C25" s="11" t="s">
        <v>218</v>
      </c>
      <c r="D25" s="23">
        <v>37</v>
      </c>
    </row>
    <row r="26" spans="1:4" s="2" customFormat="1" ht="56.25">
      <c r="A26" s="26" t="s">
        <v>115</v>
      </c>
      <c r="B26" s="10" t="s">
        <v>114</v>
      </c>
      <c r="C26" s="12"/>
      <c r="D26" s="30">
        <f>D27</f>
        <v>2096.3</v>
      </c>
    </row>
    <row r="27" spans="1:4" ht="75">
      <c r="A27" s="27" t="s">
        <v>28</v>
      </c>
      <c r="B27" s="8" t="s">
        <v>114</v>
      </c>
      <c r="C27" s="11" t="s">
        <v>45</v>
      </c>
      <c r="D27" s="23">
        <v>2096.3</v>
      </c>
    </row>
    <row r="28" spans="1:4" s="2" customFormat="1" ht="58.5" customHeight="1">
      <c r="A28" s="26" t="s">
        <v>277</v>
      </c>
      <c r="B28" s="10" t="s">
        <v>46</v>
      </c>
      <c r="C28" s="11"/>
      <c r="D28" s="30">
        <f>D29</f>
        <v>197</v>
      </c>
    </row>
    <row r="29" spans="1:4" ht="75">
      <c r="A29" s="27" t="s">
        <v>28</v>
      </c>
      <c r="B29" s="8" t="s">
        <v>46</v>
      </c>
      <c r="C29" s="11" t="s">
        <v>218</v>
      </c>
      <c r="D29" s="23">
        <v>197</v>
      </c>
    </row>
    <row r="30" spans="1:4" ht="59.25" customHeight="1">
      <c r="A30" s="28" t="s">
        <v>278</v>
      </c>
      <c r="B30" s="10" t="s">
        <v>47</v>
      </c>
      <c r="C30" s="11"/>
      <c r="D30" s="30">
        <f>SUM(D31:D32)</f>
        <v>2901.3999999999996</v>
      </c>
    </row>
    <row r="31" spans="1:4" ht="75">
      <c r="A31" s="27" t="s">
        <v>270</v>
      </c>
      <c r="B31" s="8" t="s">
        <v>47</v>
      </c>
      <c r="C31" s="11" t="s">
        <v>217</v>
      </c>
      <c r="D31" s="23">
        <v>216.2</v>
      </c>
    </row>
    <row r="32" spans="1:4" ht="75">
      <c r="A32" s="27" t="s">
        <v>28</v>
      </c>
      <c r="B32" s="8" t="s">
        <v>47</v>
      </c>
      <c r="C32" s="11" t="s">
        <v>218</v>
      </c>
      <c r="D32" s="23">
        <v>2685.2</v>
      </c>
    </row>
    <row r="33" spans="1:4" ht="39" customHeight="1">
      <c r="A33" s="26" t="s">
        <v>202</v>
      </c>
      <c r="B33" s="10" t="s">
        <v>50</v>
      </c>
      <c r="C33" s="11"/>
      <c r="D33" s="30">
        <f>SUM(D34:D36)</f>
        <v>5768.4</v>
      </c>
    </row>
    <row r="34" spans="1:4" ht="75">
      <c r="A34" s="27" t="s">
        <v>270</v>
      </c>
      <c r="B34" s="8" t="s">
        <v>50</v>
      </c>
      <c r="C34" s="11" t="s">
        <v>217</v>
      </c>
      <c r="D34" s="23">
        <v>0</v>
      </c>
    </row>
    <row r="35" spans="1:4" ht="36.75" customHeight="1">
      <c r="A35" s="27" t="s">
        <v>26</v>
      </c>
      <c r="B35" s="8" t="s">
        <v>50</v>
      </c>
      <c r="C35" s="11" t="s">
        <v>214</v>
      </c>
      <c r="D35" s="23">
        <v>2445.8</v>
      </c>
    </row>
    <row r="36" spans="1:4" ht="75">
      <c r="A36" s="27" t="s">
        <v>28</v>
      </c>
      <c r="B36" s="8" t="s">
        <v>50</v>
      </c>
      <c r="C36" s="11" t="s">
        <v>218</v>
      </c>
      <c r="D36" s="23">
        <v>3322.6</v>
      </c>
    </row>
    <row r="37" spans="1:4" ht="37.5">
      <c r="A37" s="26" t="s">
        <v>95</v>
      </c>
      <c r="B37" s="10" t="s">
        <v>51</v>
      </c>
      <c r="C37" s="11"/>
      <c r="D37" s="30">
        <f>D38</f>
        <v>1763.1</v>
      </c>
    </row>
    <row r="38" spans="1:4" ht="75">
      <c r="A38" s="27" t="s">
        <v>28</v>
      </c>
      <c r="B38" s="8" t="s">
        <v>51</v>
      </c>
      <c r="C38" s="11" t="s">
        <v>45</v>
      </c>
      <c r="D38" s="23">
        <v>1763.1</v>
      </c>
    </row>
    <row r="39" spans="1:4" ht="37.5">
      <c r="A39" s="26" t="s">
        <v>49</v>
      </c>
      <c r="B39" s="10" t="s">
        <v>219</v>
      </c>
      <c r="C39" s="11"/>
      <c r="D39" s="30">
        <f>SUM(D40:D40)</f>
        <v>1023.7</v>
      </c>
    </row>
    <row r="40" spans="1:4" ht="75">
      <c r="A40" s="27" t="s">
        <v>270</v>
      </c>
      <c r="B40" s="8" t="s">
        <v>219</v>
      </c>
      <c r="C40" s="11" t="s">
        <v>48</v>
      </c>
      <c r="D40" s="23">
        <v>1023.7</v>
      </c>
    </row>
    <row r="41" spans="1:4" ht="75">
      <c r="A41" s="29" t="s">
        <v>116</v>
      </c>
      <c r="B41" s="10" t="s">
        <v>52</v>
      </c>
      <c r="C41" s="11"/>
      <c r="D41" s="30">
        <f>D42</f>
        <v>544.8</v>
      </c>
    </row>
    <row r="42" spans="1:4" ht="75">
      <c r="A42" s="27" t="s">
        <v>28</v>
      </c>
      <c r="B42" s="8" t="s">
        <v>52</v>
      </c>
      <c r="C42" s="11" t="s">
        <v>45</v>
      </c>
      <c r="D42" s="23">
        <v>544.8</v>
      </c>
    </row>
    <row r="43" spans="1:4" ht="38.25" customHeight="1">
      <c r="A43" s="26" t="s">
        <v>112</v>
      </c>
      <c r="B43" s="10" t="s">
        <v>53</v>
      </c>
      <c r="C43" s="11"/>
      <c r="D43" s="31">
        <f>SUM(D44:D70)</f>
        <v>3587048.8000000007</v>
      </c>
    </row>
    <row r="44" spans="1:4" ht="57.75" customHeight="1">
      <c r="A44" s="27" t="s">
        <v>17</v>
      </c>
      <c r="B44" s="8" t="s">
        <v>53</v>
      </c>
      <c r="C44" s="11" t="s">
        <v>54</v>
      </c>
      <c r="D44" s="23">
        <v>0</v>
      </c>
    </row>
    <row r="45" spans="1:4" ht="37.5">
      <c r="A45" s="27" t="s">
        <v>221</v>
      </c>
      <c r="B45" s="8" t="s">
        <v>53</v>
      </c>
      <c r="C45" s="11" t="s">
        <v>220</v>
      </c>
      <c r="D45" s="23">
        <v>15940.3</v>
      </c>
    </row>
    <row r="46" spans="1:4" ht="131.25">
      <c r="A46" s="27" t="s">
        <v>223</v>
      </c>
      <c r="B46" s="8" t="s">
        <v>53</v>
      </c>
      <c r="C46" s="11" t="s">
        <v>222</v>
      </c>
      <c r="D46" s="23">
        <v>46.2</v>
      </c>
    </row>
    <row r="47" spans="1:4" ht="93.75">
      <c r="A47" s="27" t="s">
        <v>117</v>
      </c>
      <c r="B47" s="8" t="s">
        <v>53</v>
      </c>
      <c r="C47" s="11" t="s">
        <v>118</v>
      </c>
      <c r="D47" s="23">
        <v>7299.4</v>
      </c>
    </row>
    <row r="48" spans="1:4" ht="75">
      <c r="A48" s="27" t="s">
        <v>28</v>
      </c>
      <c r="B48" s="8" t="s">
        <v>53</v>
      </c>
      <c r="C48" s="11" t="s">
        <v>45</v>
      </c>
      <c r="D48" s="23">
        <v>3167.6</v>
      </c>
    </row>
    <row r="49" spans="1:4" ht="37.5">
      <c r="A49" s="27" t="s">
        <v>30</v>
      </c>
      <c r="B49" s="8" t="s">
        <v>53</v>
      </c>
      <c r="C49" s="11" t="s">
        <v>65</v>
      </c>
      <c r="D49" s="23">
        <v>-36</v>
      </c>
    </row>
    <row r="50" spans="1:4" ht="37.5" customHeight="1">
      <c r="A50" s="27" t="s">
        <v>31</v>
      </c>
      <c r="B50" s="8" t="s">
        <v>53</v>
      </c>
      <c r="C50" s="11" t="s">
        <v>64</v>
      </c>
      <c r="D50" s="23">
        <v>69308</v>
      </c>
    </row>
    <row r="51" spans="1:4" ht="37.5">
      <c r="A51" s="27" t="s">
        <v>188</v>
      </c>
      <c r="B51" s="8" t="s">
        <v>53</v>
      </c>
      <c r="C51" s="11" t="s">
        <v>189</v>
      </c>
      <c r="D51" s="23">
        <v>3950</v>
      </c>
    </row>
    <row r="52" spans="1:4" ht="75.75" customHeight="1">
      <c r="A52" s="27" t="s">
        <v>194</v>
      </c>
      <c r="B52" s="8" t="s">
        <v>53</v>
      </c>
      <c r="C52" s="11" t="s">
        <v>168</v>
      </c>
      <c r="D52" s="23">
        <v>7010</v>
      </c>
    </row>
    <row r="53" spans="1:4" ht="56.25">
      <c r="A53" s="27" t="s">
        <v>190</v>
      </c>
      <c r="B53" s="8" t="s">
        <v>53</v>
      </c>
      <c r="C53" s="11" t="s">
        <v>191</v>
      </c>
      <c r="D53" s="23">
        <v>516799.5</v>
      </c>
    </row>
    <row r="54" spans="1:4" ht="76.5" customHeight="1">
      <c r="A54" s="27" t="s">
        <v>32</v>
      </c>
      <c r="B54" s="8" t="s">
        <v>53</v>
      </c>
      <c r="C54" s="11" t="s">
        <v>63</v>
      </c>
      <c r="D54" s="23">
        <v>555180.1</v>
      </c>
    </row>
    <row r="55" spans="1:4" ht="130.5" customHeight="1">
      <c r="A55" s="27" t="s">
        <v>33</v>
      </c>
      <c r="B55" s="8" t="s">
        <v>53</v>
      </c>
      <c r="C55" s="11" t="s">
        <v>62</v>
      </c>
      <c r="D55" s="23">
        <v>49706.2</v>
      </c>
    </row>
    <row r="56" spans="1:4" ht="75.75" customHeight="1">
      <c r="A56" s="27" t="s">
        <v>34</v>
      </c>
      <c r="B56" s="8" t="s">
        <v>53</v>
      </c>
      <c r="C56" s="11" t="s">
        <v>61</v>
      </c>
      <c r="D56" s="23">
        <v>3440.1</v>
      </c>
    </row>
    <row r="57" spans="1:4" ht="93.75" customHeight="1">
      <c r="A57" s="27" t="s">
        <v>225</v>
      </c>
      <c r="B57" s="8" t="s">
        <v>53</v>
      </c>
      <c r="C57" s="11" t="s">
        <v>224</v>
      </c>
      <c r="D57" s="23">
        <v>2600</v>
      </c>
    </row>
    <row r="58" spans="1:4" ht="56.25" customHeight="1">
      <c r="A58" s="27" t="s">
        <v>170</v>
      </c>
      <c r="B58" s="8" t="s">
        <v>53</v>
      </c>
      <c r="C58" s="11" t="s">
        <v>169</v>
      </c>
      <c r="D58" s="23">
        <v>199121.1</v>
      </c>
    </row>
    <row r="59" spans="1:4" ht="37.5">
      <c r="A59" s="27" t="s">
        <v>35</v>
      </c>
      <c r="B59" s="8" t="s">
        <v>53</v>
      </c>
      <c r="C59" s="11" t="s">
        <v>60</v>
      </c>
      <c r="D59" s="23">
        <v>413266.8</v>
      </c>
    </row>
    <row r="60" spans="1:4" ht="54.75" customHeight="1">
      <c r="A60" s="27" t="s">
        <v>36</v>
      </c>
      <c r="B60" s="8" t="s">
        <v>53</v>
      </c>
      <c r="C60" s="11" t="s">
        <v>59</v>
      </c>
      <c r="D60" s="23">
        <v>25060.8</v>
      </c>
    </row>
    <row r="61" spans="1:4" ht="93.75">
      <c r="A61" s="27" t="s">
        <v>227</v>
      </c>
      <c r="B61" s="8" t="s">
        <v>53</v>
      </c>
      <c r="C61" s="11" t="s">
        <v>226</v>
      </c>
      <c r="D61" s="23">
        <v>1501.2</v>
      </c>
    </row>
    <row r="62" spans="1:4" ht="56.25" customHeight="1">
      <c r="A62" s="27" t="s">
        <v>37</v>
      </c>
      <c r="B62" s="8" t="s">
        <v>53</v>
      </c>
      <c r="C62" s="11" t="s">
        <v>58</v>
      </c>
      <c r="D62" s="23">
        <v>38997</v>
      </c>
    </row>
    <row r="63" spans="1:4" ht="56.25" customHeight="1">
      <c r="A63" s="27" t="s">
        <v>158</v>
      </c>
      <c r="B63" s="8" t="s">
        <v>53</v>
      </c>
      <c r="C63" s="11" t="s">
        <v>57</v>
      </c>
      <c r="D63" s="23">
        <v>1490238.6</v>
      </c>
    </row>
    <row r="64" spans="1:4" ht="167.25" customHeight="1">
      <c r="A64" s="27" t="s">
        <v>207</v>
      </c>
      <c r="B64" s="8" t="s">
        <v>53</v>
      </c>
      <c r="C64" s="11" t="s">
        <v>120</v>
      </c>
      <c r="D64" s="23">
        <v>146430</v>
      </c>
    </row>
    <row r="65" spans="1:4" ht="129.75" customHeight="1">
      <c r="A65" s="27" t="s">
        <v>208</v>
      </c>
      <c r="B65" s="8" t="s">
        <v>53</v>
      </c>
      <c r="C65" s="11" t="s">
        <v>121</v>
      </c>
      <c r="D65" s="23">
        <v>23858.1</v>
      </c>
    </row>
    <row r="66" spans="1:4" ht="96" customHeight="1">
      <c r="A66" s="27" t="s">
        <v>38</v>
      </c>
      <c r="B66" s="8" t="s">
        <v>53</v>
      </c>
      <c r="C66" s="11" t="s">
        <v>56</v>
      </c>
      <c r="D66" s="23">
        <v>35331.7</v>
      </c>
    </row>
    <row r="67" spans="1:4" ht="95.25" customHeight="1">
      <c r="A67" s="27" t="s">
        <v>229</v>
      </c>
      <c r="B67" s="8" t="s">
        <v>53</v>
      </c>
      <c r="C67" s="11" t="s">
        <v>228</v>
      </c>
      <c r="D67" s="23">
        <v>2466.7</v>
      </c>
    </row>
    <row r="68" spans="1:4" ht="39.75" customHeight="1">
      <c r="A68" s="27" t="s">
        <v>39</v>
      </c>
      <c r="B68" s="8" t="s">
        <v>53</v>
      </c>
      <c r="C68" s="11" t="s">
        <v>55</v>
      </c>
      <c r="D68" s="23">
        <v>5452.8</v>
      </c>
    </row>
    <row r="69" spans="1:4" ht="37.5">
      <c r="A69" s="27" t="s">
        <v>40</v>
      </c>
      <c r="B69" s="8" t="s">
        <v>53</v>
      </c>
      <c r="C69" s="11" t="s">
        <v>123</v>
      </c>
      <c r="D69" s="23">
        <v>257.9</v>
      </c>
    </row>
    <row r="70" spans="1:4" ht="75">
      <c r="A70" s="27" t="s">
        <v>119</v>
      </c>
      <c r="B70" s="8" t="s">
        <v>53</v>
      </c>
      <c r="C70" s="11" t="s">
        <v>167</v>
      </c>
      <c r="D70" s="23">
        <v>-29345.3</v>
      </c>
    </row>
    <row r="71" spans="1:4" ht="56.25">
      <c r="A71" s="26" t="s">
        <v>122</v>
      </c>
      <c r="B71" s="10" t="s">
        <v>53</v>
      </c>
      <c r="C71" s="12"/>
      <c r="D71" s="31">
        <f>D72</f>
        <v>30</v>
      </c>
    </row>
    <row r="72" spans="1:4" s="2" customFormat="1" ht="95.25" customHeight="1">
      <c r="A72" s="27" t="s">
        <v>27</v>
      </c>
      <c r="B72" s="8" t="s">
        <v>53</v>
      </c>
      <c r="C72" s="11" t="s">
        <v>73</v>
      </c>
      <c r="D72" s="23">
        <v>30</v>
      </c>
    </row>
    <row r="73" spans="1:4" ht="75.75" customHeight="1">
      <c r="A73" s="29" t="s">
        <v>127</v>
      </c>
      <c r="B73" s="10" t="s">
        <v>126</v>
      </c>
      <c r="C73" s="12"/>
      <c r="D73" s="31">
        <f>D74</f>
        <v>675.5</v>
      </c>
    </row>
    <row r="74" spans="1:4" s="2" customFormat="1" ht="75">
      <c r="A74" s="22" t="s">
        <v>125</v>
      </c>
      <c r="B74" s="8" t="s">
        <v>126</v>
      </c>
      <c r="C74" s="11" t="s">
        <v>218</v>
      </c>
      <c r="D74" s="23">
        <v>675.5</v>
      </c>
    </row>
    <row r="75" spans="1:4" ht="94.5" customHeight="1">
      <c r="A75" s="26" t="s">
        <v>128</v>
      </c>
      <c r="B75" s="10" t="s">
        <v>67</v>
      </c>
      <c r="C75" s="11"/>
      <c r="D75" s="31">
        <f>SUM(D76:D78)</f>
        <v>528.1</v>
      </c>
    </row>
    <row r="76" spans="1:4" ht="56.25">
      <c r="A76" s="27" t="s">
        <v>25</v>
      </c>
      <c r="B76" s="8" t="s">
        <v>67</v>
      </c>
      <c r="C76" s="11" t="s">
        <v>213</v>
      </c>
      <c r="D76" s="33">
        <v>0.4</v>
      </c>
    </row>
    <row r="77" spans="1:4" ht="56.25">
      <c r="A77" s="27" t="s">
        <v>230</v>
      </c>
      <c r="B77" s="8" t="s">
        <v>67</v>
      </c>
      <c r="C77" s="11" t="s">
        <v>231</v>
      </c>
      <c r="D77" s="23">
        <v>1.1</v>
      </c>
    </row>
    <row r="78" spans="1:4" ht="75">
      <c r="A78" s="27" t="s">
        <v>28</v>
      </c>
      <c r="B78" s="8" t="s">
        <v>67</v>
      </c>
      <c r="C78" s="11" t="s">
        <v>218</v>
      </c>
      <c r="D78" s="23">
        <v>526.6</v>
      </c>
    </row>
    <row r="79" spans="1:4" ht="75">
      <c r="A79" s="20" t="s">
        <v>129</v>
      </c>
      <c r="B79" s="10" t="s">
        <v>130</v>
      </c>
      <c r="C79" s="12"/>
      <c r="D79" s="31">
        <f>D80</f>
        <v>5328.1</v>
      </c>
    </row>
    <row r="80" spans="1:4" s="2" customFormat="1" ht="75">
      <c r="A80" s="21" t="s">
        <v>125</v>
      </c>
      <c r="B80" s="8" t="s">
        <v>130</v>
      </c>
      <c r="C80" s="11" t="s">
        <v>45</v>
      </c>
      <c r="D80" s="23">
        <v>5328.1</v>
      </c>
    </row>
    <row r="81" spans="1:4" ht="37.5">
      <c r="A81" s="20" t="s">
        <v>90</v>
      </c>
      <c r="B81" s="10" t="s">
        <v>131</v>
      </c>
      <c r="C81" s="12"/>
      <c r="D81" s="31">
        <f>D82</f>
        <v>3710.6</v>
      </c>
    </row>
    <row r="82" spans="1:4" s="2" customFormat="1" ht="75">
      <c r="A82" s="21" t="s">
        <v>125</v>
      </c>
      <c r="B82" s="8" t="s">
        <v>131</v>
      </c>
      <c r="C82" s="11" t="s">
        <v>45</v>
      </c>
      <c r="D82" s="23">
        <v>3710.6</v>
      </c>
    </row>
    <row r="83" spans="1:4" ht="75.75" customHeight="1">
      <c r="A83" s="26" t="s">
        <v>69</v>
      </c>
      <c r="B83" s="10" t="s">
        <v>68</v>
      </c>
      <c r="C83" s="11"/>
      <c r="D83" s="31">
        <f>SUM(D84:D86)</f>
        <v>9248.2</v>
      </c>
    </row>
    <row r="84" spans="1:4" ht="111" customHeight="1">
      <c r="A84" s="27" t="s">
        <v>232</v>
      </c>
      <c r="B84" s="8" t="s">
        <v>68</v>
      </c>
      <c r="C84" s="11" t="s">
        <v>233</v>
      </c>
      <c r="D84" s="33">
        <v>35.5</v>
      </c>
    </row>
    <row r="85" spans="1:4" ht="112.5">
      <c r="A85" s="27" t="s">
        <v>161</v>
      </c>
      <c r="B85" s="8" t="s">
        <v>68</v>
      </c>
      <c r="C85" s="11" t="s">
        <v>234</v>
      </c>
      <c r="D85" s="23">
        <v>8688.2</v>
      </c>
    </row>
    <row r="86" spans="1:4" ht="75">
      <c r="A86" s="27" t="s">
        <v>28</v>
      </c>
      <c r="B86" s="8" t="s">
        <v>68</v>
      </c>
      <c r="C86" s="11" t="s">
        <v>218</v>
      </c>
      <c r="D86" s="23">
        <v>524.5</v>
      </c>
    </row>
    <row r="87" spans="1:4" ht="76.5" customHeight="1">
      <c r="A87" s="26" t="s">
        <v>199</v>
      </c>
      <c r="B87" s="10" t="s">
        <v>68</v>
      </c>
      <c r="C87" s="11"/>
      <c r="D87" s="31">
        <f>D88</f>
        <v>80.5</v>
      </c>
    </row>
    <row r="88" spans="1:4" ht="112.5">
      <c r="A88" s="27" t="s">
        <v>161</v>
      </c>
      <c r="B88" s="8" t="s">
        <v>68</v>
      </c>
      <c r="C88" s="11" t="s">
        <v>234</v>
      </c>
      <c r="D88" s="23">
        <v>80.5</v>
      </c>
    </row>
    <row r="89" spans="1:4" ht="37.5">
      <c r="A89" s="20" t="s">
        <v>132</v>
      </c>
      <c r="B89" s="10" t="s">
        <v>134</v>
      </c>
      <c r="C89" s="12"/>
      <c r="D89" s="31">
        <f>SUM(D90:D91)</f>
        <v>174.1</v>
      </c>
    </row>
    <row r="90" spans="1:4" ht="131.25">
      <c r="A90" s="27" t="s">
        <v>216</v>
      </c>
      <c r="B90" s="8" t="s">
        <v>134</v>
      </c>
      <c r="C90" s="11" t="s">
        <v>215</v>
      </c>
      <c r="D90" s="33">
        <v>58.5</v>
      </c>
    </row>
    <row r="91" spans="1:4" s="2" customFormat="1" ht="75">
      <c r="A91" s="21" t="s">
        <v>125</v>
      </c>
      <c r="B91" s="8" t="s">
        <v>134</v>
      </c>
      <c r="C91" s="11" t="s">
        <v>218</v>
      </c>
      <c r="D91" s="23">
        <v>115.6</v>
      </c>
    </row>
    <row r="92" spans="1:4" ht="37.5">
      <c r="A92" s="20" t="s">
        <v>133</v>
      </c>
      <c r="B92" s="10" t="s">
        <v>171</v>
      </c>
      <c r="C92" s="12"/>
      <c r="D92" s="31">
        <f>D93</f>
        <v>28</v>
      </c>
    </row>
    <row r="93" spans="1:4" s="2" customFormat="1" ht="75">
      <c r="A93" s="21" t="s">
        <v>125</v>
      </c>
      <c r="B93" s="8" t="s">
        <v>171</v>
      </c>
      <c r="C93" s="11" t="s">
        <v>45</v>
      </c>
      <c r="D93" s="23">
        <v>28</v>
      </c>
    </row>
    <row r="94" spans="1:4" ht="56.25" customHeight="1">
      <c r="A94" s="26" t="s">
        <v>71</v>
      </c>
      <c r="B94" s="10" t="s">
        <v>70</v>
      </c>
      <c r="C94" s="11"/>
      <c r="D94" s="31">
        <f>SUM(D95)</f>
        <v>337.4</v>
      </c>
    </row>
    <row r="95" spans="1:4" ht="75">
      <c r="A95" s="27" t="s">
        <v>28</v>
      </c>
      <c r="B95" s="8" t="s">
        <v>70</v>
      </c>
      <c r="C95" s="11" t="s">
        <v>218</v>
      </c>
      <c r="D95" s="23">
        <v>337.4</v>
      </c>
    </row>
    <row r="96" spans="1:4" ht="75.75" customHeight="1">
      <c r="A96" s="26" t="s">
        <v>201</v>
      </c>
      <c r="B96" s="10" t="s">
        <v>200</v>
      </c>
      <c r="C96" s="11"/>
      <c r="D96" s="31">
        <f>D97</f>
        <v>0</v>
      </c>
    </row>
    <row r="97" spans="1:4" ht="114" customHeight="1">
      <c r="A97" s="27" t="s">
        <v>22</v>
      </c>
      <c r="B97" s="8" t="s">
        <v>200</v>
      </c>
      <c r="C97" s="11" t="s">
        <v>233</v>
      </c>
      <c r="D97" s="23">
        <v>0</v>
      </c>
    </row>
    <row r="98" spans="1:4" ht="56.25">
      <c r="A98" s="26" t="s">
        <v>279</v>
      </c>
      <c r="B98" s="10" t="s">
        <v>72</v>
      </c>
      <c r="C98" s="11"/>
      <c r="D98" s="31">
        <f>SUM(D99)</f>
        <v>80.1</v>
      </c>
    </row>
    <row r="99" spans="1:4" ht="93.75" customHeight="1">
      <c r="A99" s="27" t="s">
        <v>27</v>
      </c>
      <c r="B99" s="8" t="s">
        <v>72</v>
      </c>
      <c r="C99" s="11" t="s">
        <v>235</v>
      </c>
      <c r="D99" s="23">
        <v>80.1</v>
      </c>
    </row>
    <row r="100" spans="1:4" ht="37.5">
      <c r="A100" s="26" t="s">
        <v>82</v>
      </c>
      <c r="B100" s="10" t="s">
        <v>74</v>
      </c>
      <c r="C100" s="11"/>
      <c r="D100" s="31">
        <f>SUM(D101:D103)</f>
        <v>530310.3</v>
      </c>
    </row>
    <row r="101" spans="1:4" ht="133.5" customHeight="1">
      <c r="A101" s="27" t="s">
        <v>18</v>
      </c>
      <c r="B101" s="8" t="s">
        <v>74</v>
      </c>
      <c r="C101" s="11" t="s">
        <v>236</v>
      </c>
      <c r="D101" s="23">
        <v>412286.9</v>
      </c>
    </row>
    <row r="102" spans="1:4" ht="207" customHeight="1">
      <c r="A102" s="27" t="s">
        <v>238</v>
      </c>
      <c r="B102" s="8" t="s">
        <v>74</v>
      </c>
      <c r="C102" s="11" t="s">
        <v>237</v>
      </c>
      <c r="D102" s="23">
        <v>23859.8</v>
      </c>
    </row>
    <row r="103" spans="1:4" ht="93.75">
      <c r="A103" s="27" t="s">
        <v>111</v>
      </c>
      <c r="B103" s="8" t="s">
        <v>74</v>
      </c>
      <c r="C103" s="11" t="s">
        <v>80</v>
      </c>
      <c r="D103" s="23">
        <v>94163.6</v>
      </c>
    </row>
    <row r="104" spans="1:4" ht="112.5">
      <c r="A104" s="20" t="s">
        <v>135</v>
      </c>
      <c r="B104" s="10" t="s">
        <v>83</v>
      </c>
      <c r="C104" s="11"/>
      <c r="D104" s="31">
        <f>SUM(D105:D106)</f>
        <v>2005.9</v>
      </c>
    </row>
    <row r="105" spans="1:4" ht="75">
      <c r="A105" s="21" t="s">
        <v>28</v>
      </c>
      <c r="B105" s="8" t="s">
        <v>83</v>
      </c>
      <c r="C105" s="11" t="s">
        <v>218</v>
      </c>
      <c r="D105" s="23">
        <v>1960.5</v>
      </c>
    </row>
    <row r="106" spans="1:4" ht="75">
      <c r="A106" s="21" t="s">
        <v>28</v>
      </c>
      <c r="B106" s="8" t="s">
        <v>83</v>
      </c>
      <c r="C106" s="11" t="s">
        <v>239</v>
      </c>
      <c r="D106" s="23">
        <v>45.4</v>
      </c>
    </row>
    <row r="107" spans="1:4" ht="37.5">
      <c r="A107" s="26" t="s">
        <v>85</v>
      </c>
      <c r="B107" s="10" t="s">
        <v>84</v>
      </c>
      <c r="C107" s="11"/>
      <c r="D107" s="31">
        <f>SUM(D108:D136)</f>
        <v>4543199.900000001</v>
      </c>
    </row>
    <row r="108" spans="1:4" ht="132" customHeight="1">
      <c r="A108" s="27" t="s">
        <v>241</v>
      </c>
      <c r="B108" s="8" t="s">
        <v>84</v>
      </c>
      <c r="C108" s="11" t="s">
        <v>97</v>
      </c>
      <c r="D108" s="23">
        <v>2268045.1</v>
      </c>
    </row>
    <row r="109" spans="1:4" ht="207" customHeight="1">
      <c r="A109" s="27" t="s">
        <v>242</v>
      </c>
      <c r="B109" s="8" t="s">
        <v>84</v>
      </c>
      <c r="C109" s="11" t="s">
        <v>240</v>
      </c>
      <c r="D109" s="23">
        <v>30645.1</v>
      </c>
    </row>
    <row r="110" spans="1:4" ht="74.25" customHeight="1">
      <c r="A110" s="27" t="s">
        <v>243</v>
      </c>
      <c r="B110" s="8" t="s">
        <v>84</v>
      </c>
      <c r="C110" s="11" t="s">
        <v>98</v>
      </c>
      <c r="D110" s="23">
        <v>43735.7</v>
      </c>
    </row>
    <row r="111" spans="1:4" ht="168.75" customHeight="1">
      <c r="A111" s="27" t="s">
        <v>244</v>
      </c>
      <c r="B111" s="8" t="s">
        <v>84</v>
      </c>
      <c r="C111" s="11" t="s">
        <v>99</v>
      </c>
      <c r="D111" s="23">
        <v>24765.8</v>
      </c>
    </row>
    <row r="112" spans="1:4" ht="57" customHeight="1">
      <c r="A112" s="27" t="s">
        <v>173</v>
      </c>
      <c r="B112" s="8" t="s">
        <v>84</v>
      </c>
      <c r="C112" s="11" t="s">
        <v>172</v>
      </c>
      <c r="D112" s="23">
        <v>451168.2</v>
      </c>
    </row>
    <row r="113" spans="1:4" ht="75" customHeight="1">
      <c r="A113" s="27" t="s">
        <v>174</v>
      </c>
      <c r="B113" s="8" t="s">
        <v>84</v>
      </c>
      <c r="C113" s="11" t="s">
        <v>175</v>
      </c>
      <c r="D113" s="23">
        <v>-7843.8</v>
      </c>
    </row>
    <row r="114" spans="1:4" ht="76.5" customHeight="1">
      <c r="A114" s="27" t="s">
        <v>159</v>
      </c>
      <c r="B114" s="8" t="s">
        <v>84</v>
      </c>
      <c r="C114" s="11" t="s">
        <v>176</v>
      </c>
      <c r="D114" s="23">
        <v>157926.3</v>
      </c>
    </row>
    <row r="115" spans="1:4" ht="94.5" customHeight="1">
      <c r="A115" s="27" t="s">
        <v>178</v>
      </c>
      <c r="B115" s="8" t="s">
        <v>84</v>
      </c>
      <c r="C115" s="11" t="s">
        <v>177</v>
      </c>
      <c r="D115" s="23">
        <v>-7367.2</v>
      </c>
    </row>
    <row r="116" spans="1:4" ht="36.75" customHeight="1">
      <c r="A116" s="27" t="s">
        <v>245</v>
      </c>
      <c r="B116" s="8" t="s">
        <v>84</v>
      </c>
      <c r="C116" s="11" t="s">
        <v>246</v>
      </c>
      <c r="D116" s="23">
        <v>110129.2</v>
      </c>
    </row>
    <row r="117" spans="1:4" ht="37.5">
      <c r="A117" s="27" t="s">
        <v>2</v>
      </c>
      <c r="B117" s="8" t="s">
        <v>84</v>
      </c>
      <c r="C117" s="11" t="s">
        <v>179</v>
      </c>
      <c r="D117" s="23">
        <v>397572.3</v>
      </c>
    </row>
    <row r="118" spans="1:4" ht="75">
      <c r="A118" s="27" t="s">
        <v>181</v>
      </c>
      <c r="B118" s="8" t="s">
        <v>84</v>
      </c>
      <c r="C118" s="11" t="s">
        <v>180</v>
      </c>
      <c r="D118" s="23">
        <v>-663.7</v>
      </c>
    </row>
    <row r="119" spans="1:4" ht="18.75">
      <c r="A119" s="27" t="s">
        <v>3</v>
      </c>
      <c r="B119" s="8" t="s">
        <v>84</v>
      </c>
      <c r="C119" s="11" t="s">
        <v>183</v>
      </c>
      <c r="D119" s="23">
        <v>3807.7</v>
      </c>
    </row>
    <row r="120" spans="1:4" ht="56.25">
      <c r="A120" s="27" t="s">
        <v>182</v>
      </c>
      <c r="B120" s="8" t="s">
        <v>84</v>
      </c>
      <c r="C120" s="11" t="s">
        <v>184</v>
      </c>
      <c r="D120" s="23">
        <v>-1333.2</v>
      </c>
    </row>
    <row r="121" spans="1:4" ht="93.75">
      <c r="A121" s="27" t="s">
        <v>4</v>
      </c>
      <c r="B121" s="8" t="s">
        <v>84</v>
      </c>
      <c r="C121" s="11" t="s">
        <v>100</v>
      </c>
      <c r="D121" s="23">
        <v>145293.8</v>
      </c>
    </row>
    <row r="122" spans="1:4" ht="131.25">
      <c r="A122" s="27" t="s">
        <v>5</v>
      </c>
      <c r="B122" s="8" t="s">
        <v>84</v>
      </c>
      <c r="C122" s="11" t="s">
        <v>101</v>
      </c>
      <c r="D122" s="23">
        <v>68920.7</v>
      </c>
    </row>
    <row r="123" spans="1:4" ht="131.25">
      <c r="A123" s="27" t="s">
        <v>6</v>
      </c>
      <c r="B123" s="8" t="s">
        <v>84</v>
      </c>
      <c r="C123" s="11" t="s">
        <v>103</v>
      </c>
      <c r="D123" s="23">
        <v>773090.4</v>
      </c>
    </row>
    <row r="124" spans="1:4" ht="35.25" customHeight="1">
      <c r="A124" s="27" t="s">
        <v>7</v>
      </c>
      <c r="B124" s="8" t="s">
        <v>84</v>
      </c>
      <c r="C124" s="11" t="s">
        <v>104</v>
      </c>
      <c r="D124" s="23">
        <v>3883.9</v>
      </c>
    </row>
    <row r="125" spans="1:4" ht="56.25">
      <c r="A125" s="27" t="s">
        <v>8</v>
      </c>
      <c r="B125" s="8" t="s">
        <v>84</v>
      </c>
      <c r="C125" s="11" t="s">
        <v>105</v>
      </c>
      <c r="D125" s="23">
        <v>1415.3</v>
      </c>
    </row>
    <row r="126" spans="1:4" ht="37.5">
      <c r="A126" s="27" t="s">
        <v>9</v>
      </c>
      <c r="B126" s="8" t="s">
        <v>84</v>
      </c>
      <c r="C126" s="11" t="s">
        <v>106</v>
      </c>
      <c r="D126" s="23">
        <v>1881.5</v>
      </c>
    </row>
    <row r="127" spans="1:4" ht="93.75">
      <c r="A127" s="27" t="s">
        <v>157</v>
      </c>
      <c r="B127" s="8" t="s">
        <v>84</v>
      </c>
      <c r="C127" s="11" t="s">
        <v>107</v>
      </c>
      <c r="D127" s="23">
        <v>74047.2</v>
      </c>
    </row>
    <row r="128" spans="1:4" ht="75">
      <c r="A128" s="27" t="s">
        <v>11</v>
      </c>
      <c r="B128" s="8" t="s">
        <v>84</v>
      </c>
      <c r="C128" s="11" t="s">
        <v>108</v>
      </c>
      <c r="D128" s="23">
        <v>143.2</v>
      </c>
    </row>
    <row r="129" spans="1:4" ht="75">
      <c r="A129" s="27" t="s">
        <v>12</v>
      </c>
      <c r="B129" s="8" t="s">
        <v>84</v>
      </c>
      <c r="C129" s="11" t="s">
        <v>247</v>
      </c>
      <c r="D129" s="23">
        <v>414.4</v>
      </c>
    </row>
    <row r="130" spans="1:4" ht="37.5">
      <c r="A130" s="27" t="s">
        <v>13</v>
      </c>
      <c r="B130" s="8" t="s">
        <v>84</v>
      </c>
      <c r="C130" s="11" t="s">
        <v>248</v>
      </c>
      <c r="D130" s="23">
        <v>-1.5</v>
      </c>
    </row>
    <row r="131" spans="1:4" ht="114" customHeight="1">
      <c r="A131" s="27" t="s">
        <v>14</v>
      </c>
      <c r="B131" s="8" t="s">
        <v>84</v>
      </c>
      <c r="C131" s="11" t="s">
        <v>249</v>
      </c>
      <c r="D131" s="23">
        <v>22.2</v>
      </c>
    </row>
    <row r="132" spans="1:4" ht="56.25">
      <c r="A132" s="27" t="s">
        <v>15</v>
      </c>
      <c r="B132" s="8" t="s">
        <v>84</v>
      </c>
      <c r="C132" s="11" t="s">
        <v>250</v>
      </c>
      <c r="D132" s="23">
        <v>6.8</v>
      </c>
    </row>
    <row r="133" spans="1:4" ht="186.75" customHeight="1">
      <c r="A133" s="27" t="s">
        <v>252</v>
      </c>
      <c r="B133" s="8" t="s">
        <v>84</v>
      </c>
      <c r="C133" s="11" t="s">
        <v>251</v>
      </c>
      <c r="D133" s="32">
        <v>2226.1</v>
      </c>
    </row>
    <row r="134" spans="1:4" ht="112.5">
      <c r="A134" s="27" t="s">
        <v>20</v>
      </c>
      <c r="B134" s="8" t="s">
        <v>84</v>
      </c>
      <c r="C134" s="11" t="s">
        <v>253</v>
      </c>
      <c r="D134" s="23">
        <v>266.2</v>
      </c>
    </row>
    <row r="135" spans="1:4" ht="112.5">
      <c r="A135" s="27" t="s">
        <v>21</v>
      </c>
      <c r="B135" s="8" t="s">
        <v>84</v>
      </c>
      <c r="C135" s="11" t="s">
        <v>254</v>
      </c>
      <c r="D135" s="23">
        <v>998.8</v>
      </c>
    </row>
    <row r="136" spans="1:4" ht="75">
      <c r="A136" s="27" t="s">
        <v>28</v>
      </c>
      <c r="B136" s="8" t="s">
        <v>84</v>
      </c>
      <c r="C136" s="11" t="s">
        <v>218</v>
      </c>
      <c r="D136" s="23">
        <v>3.4</v>
      </c>
    </row>
    <row r="137" spans="1:4" ht="56.25">
      <c r="A137" s="26" t="s">
        <v>203</v>
      </c>
      <c r="B137" s="10" t="s">
        <v>86</v>
      </c>
      <c r="C137" s="11"/>
      <c r="D137" s="31">
        <f>SUM(D138:D145)</f>
        <v>15155.8</v>
      </c>
    </row>
    <row r="138" spans="1:4" ht="114.75" customHeight="1">
      <c r="A138" s="27" t="s">
        <v>22</v>
      </c>
      <c r="B138" s="8" t="s">
        <v>86</v>
      </c>
      <c r="C138" s="11" t="s">
        <v>233</v>
      </c>
      <c r="D138" s="23">
        <v>758.7</v>
      </c>
    </row>
    <row r="139" spans="1:4" ht="95.25" customHeight="1">
      <c r="A139" s="27" t="s">
        <v>23</v>
      </c>
      <c r="B139" s="8" t="s">
        <v>86</v>
      </c>
      <c r="C139" s="11" t="s">
        <v>256</v>
      </c>
      <c r="D139" s="23">
        <v>-77.7</v>
      </c>
    </row>
    <row r="140" spans="1:4" ht="56.25">
      <c r="A140" s="27" t="s">
        <v>25</v>
      </c>
      <c r="B140" s="8" t="s">
        <v>86</v>
      </c>
      <c r="C140" s="11" t="s">
        <v>213</v>
      </c>
      <c r="D140" s="23">
        <v>63.4</v>
      </c>
    </row>
    <row r="141" spans="1:4" ht="112.5">
      <c r="A141" s="22" t="s">
        <v>160</v>
      </c>
      <c r="B141" s="8" t="s">
        <v>86</v>
      </c>
      <c r="C141" s="11" t="s">
        <v>264</v>
      </c>
      <c r="D141" s="23">
        <v>7.4</v>
      </c>
    </row>
    <row r="142" spans="1:4" ht="112.5">
      <c r="A142" s="27" t="s">
        <v>271</v>
      </c>
      <c r="B142" s="8" t="s">
        <v>86</v>
      </c>
      <c r="C142" s="11" t="s">
        <v>255</v>
      </c>
      <c r="D142" s="23">
        <v>3693.1</v>
      </c>
    </row>
    <row r="143" spans="1:4" ht="56.25">
      <c r="A143" s="27" t="s">
        <v>230</v>
      </c>
      <c r="B143" s="8" t="s">
        <v>86</v>
      </c>
      <c r="C143" s="11" t="s">
        <v>263</v>
      </c>
      <c r="D143" s="23">
        <v>1106.3</v>
      </c>
    </row>
    <row r="144" spans="1:4" ht="131.25">
      <c r="A144" s="27" t="s">
        <v>216</v>
      </c>
      <c r="B144" s="8" t="s">
        <v>86</v>
      </c>
      <c r="C144" s="11" t="s">
        <v>215</v>
      </c>
      <c r="D144" s="32">
        <v>5047.6</v>
      </c>
    </row>
    <row r="145" spans="1:4" ht="75">
      <c r="A145" s="27" t="s">
        <v>28</v>
      </c>
      <c r="B145" s="8" t="s">
        <v>86</v>
      </c>
      <c r="C145" s="11" t="s">
        <v>218</v>
      </c>
      <c r="D145" s="32">
        <v>4557</v>
      </c>
    </row>
    <row r="146" spans="1:4" ht="57.75" customHeight="1">
      <c r="A146" s="26" t="s">
        <v>280</v>
      </c>
      <c r="B146" s="10" t="s">
        <v>86</v>
      </c>
      <c r="C146" s="11"/>
      <c r="D146" s="31">
        <f>SUM(D147:D148)</f>
        <v>380.8</v>
      </c>
    </row>
    <row r="147" spans="1:4" ht="131.25">
      <c r="A147" s="27" t="s">
        <v>216</v>
      </c>
      <c r="B147" s="8" t="s">
        <v>86</v>
      </c>
      <c r="C147" s="11" t="s">
        <v>215</v>
      </c>
      <c r="D147" s="32">
        <v>8.1</v>
      </c>
    </row>
    <row r="148" spans="1:4" ht="75">
      <c r="A148" s="27" t="s">
        <v>28</v>
      </c>
      <c r="B148" s="8" t="s">
        <v>86</v>
      </c>
      <c r="C148" s="11" t="s">
        <v>218</v>
      </c>
      <c r="D148" s="32">
        <v>372.7</v>
      </c>
    </row>
    <row r="149" spans="1:4" ht="38.25" customHeight="1">
      <c r="A149" s="26" t="s">
        <v>88</v>
      </c>
      <c r="B149" s="10" t="s">
        <v>87</v>
      </c>
      <c r="C149" s="11"/>
      <c r="D149" s="31">
        <f>SUM(D150:D151)</f>
        <v>15779.3</v>
      </c>
    </row>
    <row r="150" spans="1:4" ht="131.25">
      <c r="A150" s="27" t="s">
        <v>216</v>
      </c>
      <c r="B150" s="8" t="s">
        <v>87</v>
      </c>
      <c r="C150" s="11" t="s">
        <v>215</v>
      </c>
      <c r="D150" s="32">
        <v>86.8</v>
      </c>
    </row>
    <row r="151" spans="1:4" ht="75">
      <c r="A151" s="27" t="s">
        <v>28</v>
      </c>
      <c r="B151" s="8" t="s">
        <v>87</v>
      </c>
      <c r="C151" s="11" t="s">
        <v>218</v>
      </c>
      <c r="D151" s="23">
        <v>15692.5</v>
      </c>
    </row>
    <row r="152" spans="1:4" ht="56.25">
      <c r="A152" s="26" t="s">
        <v>113</v>
      </c>
      <c r="B152" s="10" t="s">
        <v>91</v>
      </c>
      <c r="C152" s="11"/>
      <c r="D152" s="31">
        <f>D153</f>
        <v>82.3</v>
      </c>
    </row>
    <row r="153" spans="1:4" ht="75">
      <c r="A153" s="27" t="s">
        <v>28</v>
      </c>
      <c r="B153" s="8" t="s">
        <v>91</v>
      </c>
      <c r="C153" s="11" t="s">
        <v>218</v>
      </c>
      <c r="D153" s="23">
        <v>82.3</v>
      </c>
    </row>
    <row r="154" spans="1:4" ht="57.75" customHeight="1">
      <c r="A154" s="26" t="s">
        <v>162</v>
      </c>
      <c r="B154" s="10" t="s">
        <v>92</v>
      </c>
      <c r="C154" s="11"/>
      <c r="D154" s="31">
        <f>SUM(D155:D156)</f>
        <v>569.6</v>
      </c>
    </row>
    <row r="155" spans="1:4" ht="36.75" customHeight="1">
      <c r="A155" s="22" t="s">
        <v>26</v>
      </c>
      <c r="B155" s="13" t="s">
        <v>92</v>
      </c>
      <c r="C155" s="11" t="s">
        <v>214</v>
      </c>
      <c r="D155" s="23">
        <v>414.2</v>
      </c>
    </row>
    <row r="156" spans="1:4" s="6" customFormat="1" ht="75">
      <c r="A156" s="27" t="s">
        <v>28</v>
      </c>
      <c r="B156" s="8" t="s">
        <v>92</v>
      </c>
      <c r="C156" s="11" t="s">
        <v>218</v>
      </c>
      <c r="D156" s="23">
        <v>155.4</v>
      </c>
    </row>
    <row r="157" spans="1:4" ht="39" customHeight="1">
      <c r="A157" s="26" t="s">
        <v>163</v>
      </c>
      <c r="B157" s="10" t="s">
        <v>93</v>
      </c>
      <c r="C157" s="11"/>
      <c r="D157" s="31">
        <f>SUM(D158)</f>
        <v>761.3</v>
      </c>
    </row>
    <row r="158" spans="1:4" ht="94.5" customHeight="1">
      <c r="A158" s="27" t="s">
        <v>23</v>
      </c>
      <c r="B158" s="8" t="s">
        <v>93</v>
      </c>
      <c r="C158" s="11" t="s">
        <v>256</v>
      </c>
      <c r="D158" s="23">
        <v>761.3</v>
      </c>
    </row>
    <row r="159" spans="1:4" ht="18.75">
      <c r="A159" s="26" t="s">
        <v>281</v>
      </c>
      <c r="B159" s="10" t="s">
        <v>136</v>
      </c>
      <c r="C159" s="12"/>
      <c r="D159" s="31">
        <f>D160</f>
        <v>4168.1</v>
      </c>
    </row>
    <row r="160" spans="1:4" s="2" customFormat="1" ht="75">
      <c r="A160" s="27" t="s">
        <v>125</v>
      </c>
      <c r="B160" s="8" t="s">
        <v>136</v>
      </c>
      <c r="C160" s="11" t="s">
        <v>218</v>
      </c>
      <c r="D160" s="23">
        <v>4168.1</v>
      </c>
    </row>
    <row r="161" spans="1:4" ht="57.75" customHeight="1">
      <c r="A161" s="26" t="s">
        <v>165</v>
      </c>
      <c r="B161" s="10" t="s">
        <v>94</v>
      </c>
      <c r="C161" s="11"/>
      <c r="D161" s="31">
        <f>SUM(D162:D164)</f>
        <v>31569.8</v>
      </c>
    </row>
    <row r="162" spans="1:4" ht="131.25">
      <c r="A162" s="27" t="s">
        <v>216</v>
      </c>
      <c r="B162" s="8" t="s">
        <v>94</v>
      </c>
      <c r="C162" s="11" t="s">
        <v>215</v>
      </c>
      <c r="D162" s="32">
        <v>62</v>
      </c>
    </row>
    <row r="163" spans="1:4" ht="56.25" customHeight="1">
      <c r="A163" s="27" t="s">
        <v>258</v>
      </c>
      <c r="B163" s="8" t="s">
        <v>94</v>
      </c>
      <c r="C163" s="11" t="s">
        <v>257</v>
      </c>
      <c r="D163" s="32">
        <v>6468.3</v>
      </c>
    </row>
    <row r="164" spans="1:4" ht="75">
      <c r="A164" s="27" t="s">
        <v>28</v>
      </c>
      <c r="B164" s="8" t="s">
        <v>94</v>
      </c>
      <c r="C164" s="11" t="s">
        <v>218</v>
      </c>
      <c r="D164" s="23">
        <v>25039.5</v>
      </c>
    </row>
    <row r="165" spans="1:4" ht="56.25">
      <c r="A165" s="26" t="s">
        <v>185</v>
      </c>
      <c r="B165" s="10" t="s">
        <v>186</v>
      </c>
      <c r="C165" s="11"/>
      <c r="D165" s="31">
        <f>SUM(D166:D168)</f>
        <v>10759.800000000001</v>
      </c>
    </row>
    <row r="166" spans="1:4" ht="168.75">
      <c r="A166" s="27" t="s">
        <v>138</v>
      </c>
      <c r="B166" s="8" t="s">
        <v>186</v>
      </c>
      <c r="C166" s="11" t="s">
        <v>137</v>
      </c>
      <c r="D166" s="23">
        <v>835.6</v>
      </c>
    </row>
    <row r="167" spans="1:4" ht="75">
      <c r="A167" s="22" t="s">
        <v>125</v>
      </c>
      <c r="B167" s="8" t="s">
        <v>186</v>
      </c>
      <c r="C167" s="11" t="s">
        <v>45</v>
      </c>
      <c r="D167" s="23">
        <v>11.6</v>
      </c>
    </row>
    <row r="168" spans="1:4" ht="37.5">
      <c r="A168" s="27" t="s">
        <v>30</v>
      </c>
      <c r="B168" s="8" t="s">
        <v>186</v>
      </c>
      <c r="C168" s="11" t="s">
        <v>65</v>
      </c>
      <c r="D168" s="23">
        <v>9912.6</v>
      </c>
    </row>
    <row r="169" spans="1:4" ht="56.25">
      <c r="A169" s="26" t="s">
        <v>205</v>
      </c>
      <c r="B169" s="10" t="s">
        <v>204</v>
      </c>
      <c r="C169" s="11"/>
      <c r="D169" s="31">
        <f>D170</f>
        <v>0</v>
      </c>
    </row>
    <row r="170" spans="1:4" ht="75">
      <c r="A170" s="22" t="s">
        <v>125</v>
      </c>
      <c r="B170" s="8" t="s">
        <v>204</v>
      </c>
      <c r="C170" s="11" t="s">
        <v>45</v>
      </c>
      <c r="D170" s="23">
        <v>0</v>
      </c>
    </row>
    <row r="171" spans="1:4" ht="37.5" customHeight="1">
      <c r="A171" s="26" t="s">
        <v>155</v>
      </c>
      <c r="B171" s="10" t="s">
        <v>139</v>
      </c>
      <c r="C171" s="11"/>
      <c r="D171" s="31">
        <f>SUM(D172:D180)</f>
        <v>372939.4</v>
      </c>
    </row>
    <row r="172" spans="1:4" ht="93.75">
      <c r="A172" s="27" t="s">
        <v>16</v>
      </c>
      <c r="B172" s="8" t="s">
        <v>139</v>
      </c>
      <c r="C172" s="11" t="s">
        <v>75</v>
      </c>
      <c r="D172" s="23">
        <v>6615.8</v>
      </c>
    </row>
    <row r="173" spans="1:4" ht="114.75" customHeight="1">
      <c r="A173" s="27" t="s">
        <v>195</v>
      </c>
      <c r="B173" s="8" t="s">
        <v>139</v>
      </c>
      <c r="C173" s="11" t="s">
        <v>77</v>
      </c>
      <c r="D173" s="23">
        <v>231083.8</v>
      </c>
    </row>
    <row r="174" spans="1:4" ht="96" customHeight="1">
      <c r="A174" s="27" t="s">
        <v>19</v>
      </c>
      <c r="B174" s="8" t="s">
        <v>139</v>
      </c>
      <c r="C174" s="11" t="s">
        <v>78</v>
      </c>
      <c r="D174" s="23">
        <v>732.7</v>
      </c>
    </row>
    <row r="175" spans="1:4" ht="132" customHeight="1">
      <c r="A175" s="27" t="s">
        <v>196</v>
      </c>
      <c r="B175" s="8" t="s">
        <v>139</v>
      </c>
      <c r="C175" s="11" t="s">
        <v>79</v>
      </c>
      <c r="D175" s="23">
        <v>2330.1</v>
      </c>
    </row>
    <row r="176" spans="1:4" ht="169.5" customHeight="1">
      <c r="A176" s="27" t="s">
        <v>187</v>
      </c>
      <c r="B176" s="8" t="s">
        <v>139</v>
      </c>
      <c r="C176" s="11" t="s">
        <v>259</v>
      </c>
      <c r="D176" s="23">
        <v>128916.5</v>
      </c>
    </row>
    <row r="177" spans="1:4" ht="171" customHeight="1">
      <c r="A177" s="27" t="s">
        <v>261</v>
      </c>
      <c r="B177" s="8" t="s">
        <v>139</v>
      </c>
      <c r="C177" s="11" t="s">
        <v>260</v>
      </c>
      <c r="D177" s="23">
        <v>1429.2</v>
      </c>
    </row>
    <row r="178" spans="1:4" ht="75">
      <c r="A178" s="27" t="s">
        <v>28</v>
      </c>
      <c r="B178" s="8" t="s">
        <v>139</v>
      </c>
      <c r="C178" s="11" t="s">
        <v>45</v>
      </c>
      <c r="D178" s="23">
        <v>423.1</v>
      </c>
    </row>
    <row r="179" spans="1:4" ht="39" customHeight="1">
      <c r="A179" s="27" t="s">
        <v>29</v>
      </c>
      <c r="B179" s="8" t="s">
        <v>139</v>
      </c>
      <c r="C179" s="11" t="s">
        <v>66</v>
      </c>
      <c r="D179" s="23">
        <v>-7.6</v>
      </c>
    </row>
    <row r="180" spans="1:4" ht="37.5">
      <c r="A180" s="27" t="s">
        <v>30</v>
      </c>
      <c r="B180" s="8" t="s">
        <v>139</v>
      </c>
      <c r="C180" s="11" t="s">
        <v>65</v>
      </c>
      <c r="D180" s="23">
        <v>1415.8</v>
      </c>
    </row>
    <row r="181" spans="1:4" ht="56.25">
      <c r="A181" s="26" t="s">
        <v>193</v>
      </c>
      <c r="B181" s="10" t="s">
        <v>192</v>
      </c>
      <c r="C181" s="11"/>
      <c r="D181" s="31">
        <f>SUM(D182:D182)</f>
        <v>30290</v>
      </c>
    </row>
    <row r="182" spans="1:4" ht="37.5">
      <c r="A182" s="27" t="s">
        <v>40</v>
      </c>
      <c r="B182" s="8" t="s">
        <v>192</v>
      </c>
      <c r="C182" s="11" t="s">
        <v>123</v>
      </c>
      <c r="D182" s="23">
        <v>30290</v>
      </c>
    </row>
    <row r="183" spans="1:4" ht="37.5">
      <c r="A183" s="26" t="s">
        <v>96</v>
      </c>
      <c r="B183" s="10" t="s">
        <v>140</v>
      </c>
      <c r="C183" s="11"/>
      <c r="D183" s="31">
        <f>SUM(D184:D191)</f>
        <v>87764.9</v>
      </c>
    </row>
    <row r="184" spans="1:4" ht="132.75" customHeight="1">
      <c r="A184" s="27" t="s">
        <v>18</v>
      </c>
      <c r="B184" s="8" t="s">
        <v>140</v>
      </c>
      <c r="C184" s="11" t="s">
        <v>236</v>
      </c>
      <c r="D184" s="23">
        <v>11816.5</v>
      </c>
    </row>
    <row r="185" spans="1:4" ht="131.25">
      <c r="A185" s="27" t="s">
        <v>197</v>
      </c>
      <c r="B185" s="8" t="s">
        <v>140</v>
      </c>
      <c r="C185" s="11" t="s">
        <v>76</v>
      </c>
      <c r="D185" s="23">
        <v>59862.1</v>
      </c>
    </row>
    <row r="186" spans="1:4" ht="93.75">
      <c r="A186" s="27" t="s">
        <v>111</v>
      </c>
      <c r="B186" s="8" t="s">
        <v>140</v>
      </c>
      <c r="C186" s="11" t="s">
        <v>80</v>
      </c>
      <c r="D186" s="23">
        <v>2916.9</v>
      </c>
    </row>
    <row r="187" spans="1:4" ht="94.5" customHeight="1">
      <c r="A187" s="27" t="s">
        <v>198</v>
      </c>
      <c r="B187" s="8" t="s">
        <v>140</v>
      </c>
      <c r="C187" s="11" t="s">
        <v>81</v>
      </c>
      <c r="D187" s="23">
        <v>12330.3</v>
      </c>
    </row>
    <row r="188" spans="1:4" ht="111.75" customHeight="1">
      <c r="A188" s="27" t="s">
        <v>262</v>
      </c>
      <c r="B188" s="8" t="s">
        <v>140</v>
      </c>
      <c r="C188" s="11" t="s">
        <v>222</v>
      </c>
      <c r="D188" s="23">
        <v>79.7</v>
      </c>
    </row>
    <row r="189" spans="1:4" ht="75">
      <c r="A189" s="27" t="s">
        <v>28</v>
      </c>
      <c r="B189" s="8" t="s">
        <v>140</v>
      </c>
      <c r="C189" s="11" t="s">
        <v>45</v>
      </c>
      <c r="D189" s="23">
        <v>7.8</v>
      </c>
    </row>
    <row r="190" spans="1:4" ht="39" customHeight="1">
      <c r="A190" s="27" t="s">
        <v>29</v>
      </c>
      <c r="B190" s="8" t="s">
        <v>140</v>
      </c>
      <c r="C190" s="11" t="s">
        <v>66</v>
      </c>
      <c r="D190" s="23">
        <v>5.4</v>
      </c>
    </row>
    <row r="191" spans="1:4" ht="37.5">
      <c r="A191" s="27" t="s">
        <v>30</v>
      </c>
      <c r="B191" s="8" t="s">
        <v>140</v>
      </c>
      <c r="C191" s="11" t="s">
        <v>65</v>
      </c>
      <c r="D191" s="23">
        <v>746.2</v>
      </c>
    </row>
    <row r="192" spans="1:4" ht="38.25" customHeight="1">
      <c r="A192" s="26" t="s">
        <v>89</v>
      </c>
      <c r="B192" s="10" t="s">
        <v>141</v>
      </c>
      <c r="C192" s="11"/>
      <c r="D192" s="31">
        <f>SUM(D193:D195)</f>
        <v>235.3</v>
      </c>
    </row>
    <row r="193" spans="1:4" ht="56.25" customHeight="1">
      <c r="A193" s="27" t="s">
        <v>17</v>
      </c>
      <c r="B193" s="8" t="s">
        <v>141</v>
      </c>
      <c r="C193" s="11" t="s">
        <v>54</v>
      </c>
      <c r="D193" s="23">
        <v>27</v>
      </c>
    </row>
    <row r="194" spans="1:4" ht="113.25" customHeight="1">
      <c r="A194" s="27" t="s">
        <v>262</v>
      </c>
      <c r="B194" s="8" t="s">
        <v>141</v>
      </c>
      <c r="C194" s="11" t="s">
        <v>222</v>
      </c>
      <c r="D194" s="23">
        <v>197.4</v>
      </c>
    </row>
    <row r="195" spans="1:4" ht="75">
      <c r="A195" s="27" t="s">
        <v>28</v>
      </c>
      <c r="B195" s="8" t="s">
        <v>141</v>
      </c>
      <c r="C195" s="11" t="s">
        <v>45</v>
      </c>
      <c r="D195" s="23">
        <v>10.9</v>
      </c>
    </row>
    <row r="196" spans="1:4" ht="37.5">
      <c r="A196" s="26" t="s">
        <v>142</v>
      </c>
      <c r="B196" s="10" t="s">
        <v>143</v>
      </c>
      <c r="C196" s="12"/>
      <c r="D196" s="31">
        <f>SUM(D197:D199)</f>
        <v>2631.7000000000003</v>
      </c>
    </row>
    <row r="197" spans="1:4" s="2" customFormat="1" ht="132" customHeight="1">
      <c r="A197" s="27" t="s">
        <v>196</v>
      </c>
      <c r="B197" s="8" t="s">
        <v>143</v>
      </c>
      <c r="C197" s="11" t="s">
        <v>79</v>
      </c>
      <c r="D197" s="23">
        <v>2175.3</v>
      </c>
    </row>
    <row r="198" spans="1:4" s="2" customFormat="1" ht="113.25" customHeight="1">
      <c r="A198" s="27" t="s">
        <v>262</v>
      </c>
      <c r="B198" s="8" t="s">
        <v>143</v>
      </c>
      <c r="C198" s="11" t="s">
        <v>222</v>
      </c>
      <c r="D198" s="23">
        <v>1.8</v>
      </c>
    </row>
    <row r="199" spans="1:4" s="2" customFormat="1" ht="75">
      <c r="A199" s="27" t="s">
        <v>28</v>
      </c>
      <c r="B199" s="8" t="s">
        <v>143</v>
      </c>
      <c r="C199" s="11" t="s">
        <v>45</v>
      </c>
      <c r="D199" s="23">
        <v>454.6</v>
      </c>
    </row>
    <row r="200" spans="1:4" ht="39" customHeight="1">
      <c r="A200" s="26" t="s">
        <v>164</v>
      </c>
      <c r="B200" s="10" t="s">
        <v>144</v>
      </c>
      <c r="C200" s="11"/>
      <c r="D200" s="31">
        <f>SUM(D201:D201)</f>
        <v>1002</v>
      </c>
    </row>
    <row r="201" spans="1:4" ht="56.25">
      <c r="A201" s="27" t="s">
        <v>10</v>
      </c>
      <c r="B201" s="8" t="s">
        <v>144</v>
      </c>
      <c r="C201" s="11" t="s">
        <v>102</v>
      </c>
      <c r="D201" s="23">
        <v>1002</v>
      </c>
    </row>
    <row r="202" spans="1:4" ht="37.5">
      <c r="A202" s="26" t="s">
        <v>145</v>
      </c>
      <c r="B202" s="10">
        <v>991</v>
      </c>
      <c r="C202" s="12"/>
      <c r="D202" s="31">
        <f>SUM(D203:D203)</f>
        <v>4.9</v>
      </c>
    </row>
    <row r="203" spans="1:4" s="2" customFormat="1" ht="57" customHeight="1">
      <c r="A203" s="27" t="s">
        <v>124</v>
      </c>
      <c r="B203" s="8" t="s">
        <v>150</v>
      </c>
      <c r="C203" s="11" t="s">
        <v>54</v>
      </c>
      <c r="D203" s="23">
        <v>4.9</v>
      </c>
    </row>
    <row r="204" spans="1:4" ht="37.5">
      <c r="A204" s="26" t="s">
        <v>146</v>
      </c>
      <c r="B204" s="10">
        <v>992</v>
      </c>
      <c r="C204" s="12"/>
      <c r="D204" s="31">
        <f>SUM(D205:D205)</f>
        <v>15.1</v>
      </c>
    </row>
    <row r="205" spans="1:4" s="2" customFormat="1" ht="56.25" customHeight="1">
      <c r="A205" s="27" t="s">
        <v>124</v>
      </c>
      <c r="B205" s="8" t="s">
        <v>151</v>
      </c>
      <c r="C205" s="11" t="s">
        <v>54</v>
      </c>
      <c r="D205" s="23">
        <v>15.1</v>
      </c>
    </row>
    <row r="206" spans="1:4" ht="37.5">
      <c r="A206" s="26" t="s">
        <v>147</v>
      </c>
      <c r="B206" s="10">
        <v>993</v>
      </c>
      <c r="C206" s="12"/>
      <c r="D206" s="31">
        <f>SUM(D207:D208)</f>
        <v>220.2</v>
      </c>
    </row>
    <row r="207" spans="1:4" s="2" customFormat="1" ht="57" customHeight="1">
      <c r="A207" s="27" t="s">
        <v>124</v>
      </c>
      <c r="B207" s="8" t="s">
        <v>152</v>
      </c>
      <c r="C207" s="11" t="s">
        <v>54</v>
      </c>
      <c r="D207" s="23">
        <v>13.2</v>
      </c>
    </row>
    <row r="208" spans="1:4" s="2" customFormat="1" ht="113.25" customHeight="1">
      <c r="A208" s="27" t="s">
        <v>262</v>
      </c>
      <c r="B208" s="8" t="s">
        <v>152</v>
      </c>
      <c r="C208" s="11" t="s">
        <v>222</v>
      </c>
      <c r="D208" s="23">
        <v>207</v>
      </c>
    </row>
    <row r="209" spans="1:4" ht="37.5">
      <c r="A209" s="26" t="s">
        <v>148</v>
      </c>
      <c r="B209" s="10">
        <v>994</v>
      </c>
      <c r="C209" s="12"/>
      <c r="D209" s="31">
        <f>SUM(D210:D210)</f>
        <v>5.8</v>
      </c>
    </row>
    <row r="210" spans="1:4" s="2" customFormat="1" ht="56.25" customHeight="1">
      <c r="A210" s="27" t="s">
        <v>124</v>
      </c>
      <c r="B210" s="8" t="s">
        <v>153</v>
      </c>
      <c r="C210" s="11" t="s">
        <v>54</v>
      </c>
      <c r="D210" s="23">
        <v>5.8</v>
      </c>
    </row>
    <row r="211" spans="1:4" ht="37.5">
      <c r="A211" s="26" t="s">
        <v>149</v>
      </c>
      <c r="B211" s="10">
        <v>995</v>
      </c>
      <c r="C211" s="12"/>
      <c r="D211" s="31">
        <f>SUM(D212:D214)</f>
        <v>403.7</v>
      </c>
    </row>
    <row r="212" spans="1:4" s="2" customFormat="1" ht="57" customHeight="1">
      <c r="A212" s="27" t="s">
        <v>124</v>
      </c>
      <c r="B212" s="8" t="s">
        <v>154</v>
      </c>
      <c r="C212" s="11" t="s">
        <v>54</v>
      </c>
      <c r="D212" s="23">
        <v>7.2</v>
      </c>
    </row>
    <row r="213" spans="1:4" s="2" customFormat="1" ht="37.5">
      <c r="A213" s="27" t="s">
        <v>221</v>
      </c>
      <c r="B213" s="8" t="s">
        <v>154</v>
      </c>
      <c r="C213" s="11" t="s">
        <v>220</v>
      </c>
      <c r="D213" s="23">
        <v>361.9</v>
      </c>
    </row>
    <row r="214" spans="1:4" s="2" customFormat="1" ht="75">
      <c r="A214" s="27" t="s">
        <v>28</v>
      </c>
      <c r="B214" s="8" t="s">
        <v>154</v>
      </c>
      <c r="C214" s="11" t="s">
        <v>45</v>
      </c>
      <c r="D214" s="23">
        <v>34.6</v>
      </c>
    </row>
    <row r="215" spans="1:4" ht="18.75">
      <c r="A215" s="1"/>
      <c r="B215" s="14"/>
      <c r="C215" s="14"/>
      <c r="D215" s="15"/>
    </row>
    <row r="216" spans="1:4" ht="18.75">
      <c r="A216" s="1"/>
      <c r="B216" s="14"/>
      <c r="C216" s="14"/>
      <c r="D216" s="15"/>
    </row>
    <row r="217" spans="1:4" ht="20.25">
      <c r="A217" s="53" t="s">
        <v>286</v>
      </c>
      <c r="B217" s="53"/>
      <c r="C217" s="53"/>
      <c r="D217" s="53"/>
    </row>
    <row r="218" spans="1:4" ht="18.75" customHeight="1">
      <c r="A218" s="48" t="s">
        <v>287</v>
      </c>
      <c r="B218" s="48"/>
      <c r="C218" s="51" t="s">
        <v>288</v>
      </c>
      <c r="D218" s="51"/>
    </row>
    <row r="219" spans="1:4" ht="20.25">
      <c r="A219" s="49"/>
      <c r="B219" s="49"/>
      <c r="C219" s="49"/>
      <c r="D219" s="41"/>
    </row>
    <row r="220" spans="1:4" ht="20.25">
      <c r="A220" s="49"/>
      <c r="B220" s="49"/>
      <c r="C220" s="49"/>
      <c r="D220" s="41"/>
    </row>
    <row r="221" spans="1:4" ht="20.25">
      <c r="A221" s="54" t="s">
        <v>109</v>
      </c>
      <c r="B221" s="54"/>
      <c r="C221" s="54"/>
      <c r="D221" s="54"/>
    </row>
    <row r="222" spans="1:4" ht="41.25" customHeight="1">
      <c r="A222" s="38" t="s">
        <v>282</v>
      </c>
      <c r="B222" s="50"/>
      <c r="C222" s="52" t="s">
        <v>289</v>
      </c>
      <c r="D222" s="52"/>
    </row>
    <row r="226" spans="1:3" ht="18.75">
      <c r="A226" s="16"/>
      <c r="B226" s="17"/>
      <c r="C226" s="18"/>
    </row>
    <row r="227" spans="1:3" s="4" customFormat="1" ht="18.75">
      <c r="A227" s="16"/>
      <c r="B227" s="17"/>
      <c r="C227" s="18"/>
    </row>
    <row r="228" spans="1:3" s="4" customFormat="1" ht="18.75">
      <c r="A228" s="16"/>
      <c r="B228" s="17"/>
      <c r="C228" s="18"/>
    </row>
    <row r="229" spans="1:3" s="4" customFormat="1" ht="18.75">
      <c r="A229" s="16"/>
      <c r="B229" s="17"/>
      <c r="C229" s="18"/>
    </row>
    <row r="230" spans="1:3" s="4" customFormat="1" ht="18.75">
      <c r="A230" s="16"/>
      <c r="B230" s="17"/>
      <c r="C230" s="18"/>
    </row>
    <row r="231" spans="1:3" s="4" customFormat="1" ht="18.75">
      <c r="A231" s="16"/>
      <c r="B231" s="17"/>
      <c r="C231" s="18"/>
    </row>
    <row r="232" spans="1:3" s="4" customFormat="1" ht="18.75">
      <c r="A232" s="16"/>
      <c r="B232" s="17"/>
      <c r="C232" s="18"/>
    </row>
    <row r="233" spans="1:3" s="4" customFormat="1" ht="18.75">
      <c r="A233" s="16"/>
      <c r="B233" s="17"/>
      <c r="C233" s="18"/>
    </row>
    <row r="234" spans="1:3" s="4" customFormat="1" ht="18.75">
      <c r="A234" s="16"/>
      <c r="B234" s="17"/>
      <c r="C234" s="18"/>
    </row>
    <row r="235" spans="1:3" s="4" customFormat="1" ht="18.75">
      <c r="A235" s="16"/>
      <c r="B235" s="17"/>
      <c r="C235" s="18"/>
    </row>
    <row r="236" spans="1:3" s="4" customFormat="1" ht="18.75">
      <c r="A236" s="16"/>
      <c r="B236" s="17"/>
      <c r="C236" s="18"/>
    </row>
    <row r="237" spans="1:3" s="4" customFormat="1" ht="18.75">
      <c r="A237" s="16"/>
      <c r="B237" s="17"/>
      <c r="C237" s="18"/>
    </row>
    <row r="238" spans="1:3" s="4" customFormat="1" ht="18.75">
      <c r="A238" s="16"/>
      <c r="B238" s="17"/>
      <c r="C238" s="18"/>
    </row>
    <row r="239" spans="1:3" s="4" customFormat="1" ht="18.75">
      <c r="A239" s="16"/>
      <c r="B239" s="17"/>
      <c r="C239" s="18"/>
    </row>
    <row r="240" spans="1:3" s="4" customFormat="1" ht="18.75">
      <c r="A240" s="16"/>
      <c r="B240" s="17"/>
      <c r="C240" s="18"/>
    </row>
    <row r="241" spans="1:3" s="4" customFormat="1" ht="18.75">
      <c r="A241" s="16"/>
      <c r="B241" s="17"/>
      <c r="C241" s="18"/>
    </row>
    <row r="242" spans="1:3" s="4" customFormat="1" ht="18.75">
      <c r="A242" s="16"/>
      <c r="B242" s="17"/>
      <c r="C242" s="18"/>
    </row>
    <row r="243" spans="1:3" s="4" customFormat="1" ht="18.75">
      <c r="A243" s="16"/>
      <c r="B243" s="17"/>
      <c r="C243" s="18"/>
    </row>
    <row r="244" spans="1:3" s="4" customFormat="1" ht="18.75">
      <c r="A244" s="16"/>
      <c r="B244" s="17"/>
      <c r="C244" s="18"/>
    </row>
    <row r="245" spans="1:3" s="4" customFormat="1" ht="18.75">
      <c r="A245" s="16"/>
      <c r="B245" s="17"/>
      <c r="C245" s="18"/>
    </row>
    <row r="246" spans="1:3" s="4" customFormat="1" ht="18.75">
      <c r="A246" s="16"/>
      <c r="B246" s="17"/>
      <c r="C246" s="18"/>
    </row>
    <row r="247" spans="1:3" s="4" customFormat="1" ht="18.75">
      <c r="A247" s="16"/>
      <c r="B247" s="17"/>
      <c r="C247" s="18"/>
    </row>
    <row r="248" spans="1:3" s="4" customFormat="1" ht="18.75">
      <c r="A248" s="16"/>
      <c r="B248" s="17"/>
      <c r="C248" s="18"/>
    </row>
    <row r="249" spans="1:3" s="4" customFormat="1" ht="18.75">
      <c r="A249" s="6"/>
      <c r="B249" s="2"/>
      <c r="C249" s="5"/>
    </row>
  </sheetData>
  <sheetProtection/>
  <mergeCells count="12">
    <mergeCell ref="B1:D1"/>
    <mergeCell ref="B3:D3"/>
    <mergeCell ref="B2:D2"/>
    <mergeCell ref="D10:D11"/>
    <mergeCell ref="A6:D6"/>
    <mergeCell ref="A5:D5"/>
    <mergeCell ref="C218:D218"/>
    <mergeCell ref="C222:D222"/>
    <mergeCell ref="A217:D217"/>
    <mergeCell ref="A221:D221"/>
    <mergeCell ref="A10:A11"/>
    <mergeCell ref="B10:C10"/>
  </mergeCells>
  <printOptions horizontalCentered="1"/>
  <pageMargins left="0.5905511811023623" right="0.5905511811023623" top="0.7874015748031497" bottom="0.7874015748031497" header="0.3937007874015748" footer="0.1968503937007874"/>
  <pageSetup fitToHeight="0" fitToWidth="1" horizontalDpi="300" verticalDpi="300" orientation="portrait" paperSize="9" scale="85" r:id="rId1"/>
  <headerFooter differentFirst="1" alignWithMargins="0">
    <oddHeader>&amp;R&amp;P</oddHeader>
  </headerFooter>
  <rowBreaks count="6" manualBreakCount="6">
    <brk id="70" max="255" man="1"/>
    <brk id="91" max="255" man="1"/>
    <brk id="136" max="255" man="1"/>
    <brk id="145" max="255" man="1"/>
    <brk id="156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dugnist.lp</cp:lastModifiedBy>
  <cp:lastPrinted>2013-04-24T03:34:00Z</cp:lastPrinted>
  <dcterms:created xsi:type="dcterms:W3CDTF">1999-06-18T11:49:53Z</dcterms:created>
  <dcterms:modified xsi:type="dcterms:W3CDTF">2013-06-03T03:29:38Z</dcterms:modified>
  <cp:category/>
  <cp:version/>
  <cp:contentType/>
  <cp:contentStatus/>
</cp:coreProperties>
</file>