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9996" windowHeight="5820" tabRatio="601" firstSheet="1" activeTab="1"/>
  </bookViews>
  <sheets>
    <sheet name="27.12.2015" sheetId="1" r:id="rId1"/>
    <sheet name="03.10.2016" sheetId="2" r:id="rId2"/>
  </sheets>
  <definedNames/>
  <calcPr fullCalcOnLoad="1" fullPrecision="0"/>
</workbook>
</file>

<file path=xl/sharedStrings.xml><?xml version="1.0" encoding="utf-8"?>
<sst xmlns="http://schemas.openxmlformats.org/spreadsheetml/2006/main" count="180" uniqueCount="115">
  <si>
    <t>Начальная (максимальная ) цена контракта, тыс.руб.</t>
  </si>
  <si>
    <t>№                п/п</t>
  </si>
  <si>
    <t>Январь</t>
  </si>
  <si>
    <t xml:space="preserve">Февраль </t>
  </si>
  <si>
    <t xml:space="preserve">Март </t>
  </si>
  <si>
    <t>Апрель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</si>
  <si>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</si>
  <si>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</si>
  <si>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</si>
  <si>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</si>
  <si>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</si>
  <si>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</si>
  <si>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</si>
  <si>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</si>
  <si>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Всего</t>
  </si>
  <si>
    <t>ИТОГО</t>
  </si>
  <si>
    <t>Наименование   предмета контракта</t>
  </si>
  <si>
    <t>План-график размещения закупок на 2016 год по  Администрации Индустриального района города Барнаула</t>
  </si>
  <si>
    <t>Организация и проведение 71-ой годовщины Победы в Великой Отечественной войне</t>
  </si>
  <si>
    <t>Откачка воды от домов частного сектора в мкр. Мирный, Солнечная Поляна</t>
  </si>
  <si>
    <t>Очистка водопропускных труб и обслуживание ливневого коллектора от Павловского тракта до пруда-накопителя "Сухой лог"</t>
  </si>
  <si>
    <t>Оказание услуг по обслуживанию помещений администрации района</t>
  </si>
  <si>
    <t xml:space="preserve">Выполнение  работ по  ремонту фасадов зданий 
(50 лет СССР, 12, Георгиева, 32, Панфиловцев, 20)
</t>
  </si>
  <si>
    <t xml:space="preserve">Выполнение работ по  ремонту помещений администрации Индустриального района  (Георгиева, 32, Панфиловцев, 20, Сухэ-Батора,  8, Энтузиастов, 7).
</t>
  </si>
  <si>
    <t>Оказание услуг по проведению диспансеризации муниципальных служащих администрации Индустриального района</t>
  </si>
  <si>
    <t>Изготовление полиграфической продукции (афиш, поздравительных дипломов (благодарностей), открыток) для творческих коллективов</t>
  </si>
  <si>
    <t>Выполнение работ по изготовлению и монтажу баннеров при проведении праздничных мероприятий на территории Индустриального района</t>
  </si>
  <si>
    <t>Поставка мешков для мусора, перчаток ПВХ</t>
  </si>
  <si>
    <t>Работы по уходу за газонами и цветниками, уборка случайного мусора на бесхозяйных территориях</t>
  </si>
  <si>
    <t>Работы по оформлению праздничных мероприятий, посвященных празднованию Дня Победы  и Дня города</t>
  </si>
  <si>
    <t>Поставка питьевой воды</t>
  </si>
  <si>
    <t xml:space="preserve">Выполнение работ по  ремонту помещений администрации Индустриального района (50 лет СССР, 12, 50 лет СССР, 8, Георгиева, 32).
</t>
  </si>
  <si>
    <t>Оказание услуг по техническому обслуживанию, ремонту компьютерной и оргтехники</t>
  </si>
  <si>
    <t>Выполнение работ по оформлению праздничных мероприятий, проводимых в отделе ЗАГС</t>
  </si>
  <si>
    <t>Оказание услуг по заправке и восстановлению картриджей для оргтехники</t>
  </si>
  <si>
    <t>Оказание услуг по организации и проведению мероприятий, посвященных государственным праздникам (День России, День Государственного флага Российской Федерации, День Конституции, День народного единства, День защиты детей, День памяти и скорби)</t>
  </si>
  <si>
    <t>Поставка рассады цветочных культур</t>
  </si>
  <si>
    <t>Поставка семян цветочных культур</t>
  </si>
  <si>
    <t>Оказание услуг по дезинсекционной акарицидной обработке парковой зоны Индустриального района</t>
  </si>
  <si>
    <t>Выполнение работ по устройству клумб и зеленых уголков на территории Индустриального района</t>
  </si>
  <si>
    <t>Выполнение работ по ремонту элементов благоустройства на территории  Индустриального района</t>
  </si>
  <si>
    <t>Выполнение работ по демонтажу рекламных конструкций</t>
  </si>
  <si>
    <t xml:space="preserve">Выполнение  работ по  ремонту фасадов администрации индустриального района  (50 лет СССР, 8, Сухэ-Батора, 8, Энтузиастов, 7, Георгиева, 32)
</t>
  </si>
  <si>
    <t>Поставка бензина автомобильного марки АИ-92, Премиум Евро-95 на май-август 2016г.</t>
  </si>
  <si>
    <t>Оказание услуг по техническому обслуживанию систем кондиционирования</t>
  </si>
  <si>
    <t>Поставка маркированных конвертов и почтовых марок для нужд отдела ЗАГС</t>
  </si>
  <si>
    <t>Поставка офисной мебели для отдела ЗАГС</t>
  </si>
  <si>
    <t>Поставка настольного набора</t>
  </si>
  <si>
    <t>Оказание услуг по передаче неисключительных прав на использование программного обеспечения СЭД «Дело»</t>
  </si>
  <si>
    <t>Оказание услуг по продлению лицензии на антивирусное программное обеспечение</t>
  </si>
  <si>
    <t>Выполнение работ по очистке открытого ливневого коллектора для пропуска ливневых и паводковых вод от ул.Трактовой до ул.Власихинской</t>
  </si>
  <si>
    <t>Поставка светодиодных ламп и батареек</t>
  </si>
  <si>
    <t>Поставка автомобильных  масел и технических жидкостей</t>
  </si>
  <si>
    <t>Услуги по уборке помещений отдела ЗАГС</t>
  </si>
  <si>
    <t>Поставка компьютеров, многофункциональных устройств и программного обеспечения</t>
  </si>
  <si>
    <t>Оказание услуг по организации и проведению праздничных мероприятий, посвященных празднованию Дня города</t>
  </si>
  <si>
    <t>Поставка компьютерного оборудования для нужд отдела ЗАГС</t>
  </si>
  <si>
    <t>Поставка канцелярских товаров</t>
  </si>
  <si>
    <t>Оказание услуг по техническому обслуживанию систем кондиционирования отдела ЗАГС</t>
  </si>
  <si>
    <t>Поставка канцелярских товаров для нужд отдела ЗАГС</t>
  </si>
  <si>
    <t>Поставка хозяйственных товаров</t>
  </si>
  <si>
    <t>Приобретение технической аппаратуры и содержание запасных пунктов управления и учебно-консультационных пунктов</t>
  </si>
  <si>
    <t>Поставка бензина автомобильного марки АИ-92, Премиум Евро-95 на сентябрь-декабрь 2015 года</t>
  </si>
  <si>
    <t>Выполнение работ по уборке и вывозу мусора с территории Индустриального района</t>
  </si>
  <si>
    <t>Оказание услуг по передаче неисключительных лицензионных прав на использование опции «Сервер Электронного Взаимодействия (СЭВ)»  к СЭД «Дело-Предприятие»</t>
  </si>
  <si>
    <t>Оказание услуг по доступу к системе поддержания документации в актуальном состоянии</t>
  </si>
  <si>
    <t>Поставка картриджей, запасных частей для компьютерной и оргтехники</t>
  </si>
  <si>
    <t>Оказание услуг по организации и проведению праздничного мероприятия, посвященного празднованию Нового года</t>
  </si>
  <si>
    <t>Выполнение работ по новогоднему оформлению территории Индустриального района города Барнаула</t>
  </si>
  <si>
    <t>Оказание услуг по подписке и доставке периодических печатных изданий</t>
  </si>
  <si>
    <t>Оказание услуг по подключению и доступу к сети передачи данных</t>
  </si>
  <si>
    <t>Поставка маркированных конвертов и почтовых марок  на 2017 год</t>
  </si>
  <si>
    <t>Поставка товаров хозяйственно-бытового и санитарно-гигиенического назначения на 2017 год</t>
  </si>
  <si>
    <t>Поставка канцелярских товаров на I полугодие 2017 года</t>
  </si>
  <si>
    <t>Оказание услуг по эксплуатационно-техническому обслуживанию технических средств охранно- пожарной сигнализации в 2017 году</t>
  </si>
  <si>
    <t>Оказание услуг по охране имущества и объектов с тревожной сигнализацией в 2017 году</t>
  </si>
  <si>
    <t>Оказание услуг по передаче неисключительных лицензионных прав на использование программного обеспечения – поставку программного обеспечения «Утилита обновления СЭД «Дело-Предприятие"</t>
  </si>
  <si>
    <t>Оказание услуг услуг по информационному обслуживанию с использованием экземпляров Системы «КонсультантПлюс»</t>
  </si>
  <si>
    <t>Оказание услуг по организации и проведению мероприятия «Торжественное мероприятие по награждению заслуженных работников предприятий и общественности  Индустриального района по итогам работы за 2016 год»</t>
  </si>
  <si>
    <t>Оказание услуг по переплету архивных документов отдела ЗАГС</t>
  </si>
  <si>
    <t>Исполнитель: контрактный управляющий</t>
  </si>
  <si>
    <t>М.В.Бернгардт</t>
  </si>
  <si>
    <t>№ тел. 8(3852) 424396</t>
  </si>
  <si>
    <t>Оказание услуг по пиротехническому оформлению и созданию спецэффектов при проведении  праздничных мероприятий(День Победы, День города, Новый год)</t>
  </si>
  <si>
    <t>Оказание услуг по изготовлению поздравительных открыток</t>
  </si>
  <si>
    <t>Председатель комитета по развитию предпринимательства и потребительскому рынку</t>
  </si>
  <si>
    <t>О.В.Найденова</t>
  </si>
  <si>
    <t>Приложение</t>
  </si>
  <si>
    <t>Оказание услуг по организации и проведению мероприятия «Торжественное мероприятие по награждению заслуженных работников предприятий и общественности  Индустриального района по итогам работы за 2015 год»</t>
  </si>
  <si>
    <t xml:space="preserve">Выполнение работ по техническому обслуживанию и 
ремонту офисной и компьютерной техники с использованием запасных частей
</t>
  </si>
  <si>
    <t xml:space="preserve">Выполнение  работ по  ремонту фасадов зданий 
</t>
  </si>
  <si>
    <t>Выполнение работ по откачке паводковых вод в жилом секторе Индустриального района</t>
  </si>
  <si>
    <t>Оказание услуг по организации и проведению мероприятий по защите и реализации молодежных проектов</t>
  </si>
  <si>
    <t>Оказание услуг по организации и проведению мероприятия по реализации проекта «Дворовый инструктор»</t>
  </si>
  <si>
    <t>Оказание услуг по уборке помещений отдела ЗАГС</t>
  </si>
  <si>
    <t>Поставка наградного материала</t>
  </si>
  <si>
    <t>Поставка маркированных конвертов и почтовых марок</t>
  </si>
  <si>
    <t>Поставка  мебели</t>
  </si>
  <si>
    <t>Оказание услуг по переплету архивных документов</t>
  </si>
  <si>
    <t>Оказание услуг по охране имущества и объектов с тревожной сигнализацией</t>
  </si>
  <si>
    <t>Оказание услуг по эксплуатационно-техническому обслуживанию технических средств охранно- пожарной сигнализации</t>
  </si>
  <si>
    <t>Поставка товаров хозяйственно-бытового и санитарно-гигиенического назначения</t>
  </si>
  <si>
    <t>Поставка расходных материалов для мусора</t>
  </si>
  <si>
    <t>Поставка компьютеров в сборе</t>
  </si>
  <si>
    <t>Поставка компьютеров и оргтехники</t>
  </si>
  <si>
    <t>Выполнение работ по благоустройству района</t>
  </si>
  <si>
    <t>Оказание услуг по передаче неисключительных лицензионных прав на использование программного обеспечения</t>
  </si>
  <si>
    <t>Защита персональных данных</t>
  </si>
  <si>
    <t>Выполнение работ по изготовлению уличных павильонов</t>
  </si>
  <si>
    <t>Оказание услуг по организации и проведению фестиваля молодежных уличных культур</t>
  </si>
  <si>
    <t>Выполнение работ по изготовлению и монтажу баннера</t>
  </si>
  <si>
    <t>Оказание услуг по организации и проведению праздничных мероприятий</t>
  </si>
  <si>
    <t>Поставка автомобильных шин</t>
  </si>
  <si>
    <t xml:space="preserve">Выполнение работ по техническому обслуживанию  и  ремонту автотранспорта  </t>
  </si>
  <si>
    <t>Поставка бензина автомобильного марки АИ-92, Премиум Евро-95 на сентябрь-декабрь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</si>
</sst>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  <numFmt numFmtId="171" formatCode="#,##0.0000"/>
    <numFmt numFmtId="172" formatCode="0.0%"/>
    <numFmt numFmtId="173" formatCode="dd/mm/yy;@"/>
    <numFmt numFmtId="174" formatCode="mmm/yyyy"/>
    <numFmt numFmtId="175" formatCode="0.000000000"/>
    <numFmt numFmtId="176" formatCode="0.0000000000"/>
    <numFmt numFmtId="177" formatCode="0.00000000"/>
    <numFmt numFmtId="178" formatCode="0.0000000"/>
    <numFmt numFmtId="179" formatCode="[$-FC19]d\ mmmm\ yyyy\ &quot;г.&quot;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4" fillId="32" borderId="14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32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32" borderId="12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Font="1" applyBorder="1" applyAlignment="1">
      <alignment horizontal="left" vertical="top" wrapText="1"/>
    </xf>
    <xf numFmtId="0" fontId="4" fillId="33" borderId="22" xfId="0" applyNumberFormat="1" applyFont="1" applyFill="1" applyBorder="1" applyAlignment="1" applyProtection="1">
      <alignment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4" fontId="4" fillId="33" borderId="11" xfId="0" applyNumberFormat="1" applyFont="1" applyFill="1" applyBorder="1" applyAlignment="1" applyProtection="1">
      <alignment horizontal="center" vertical="top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4" fontId="45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6" xfId="0" applyNumberFormat="1" applyFont="1" applyFill="1" applyBorder="1" applyAlignment="1" applyProtection="1">
      <alignment horizontal="center" vertical="center"/>
      <protection/>
    </xf>
    <xf numFmtId="4" fontId="4" fillId="33" borderId="16" xfId="0" applyNumberFormat="1" applyFont="1" applyFill="1" applyBorder="1" applyAlignment="1" applyProtection="1">
      <alignment horizontal="center" vertical="center" wrapText="1"/>
      <protection/>
    </xf>
    <xf numFmtId="4" fontId="4" fillId="33" borderId="18" xfId="0" applyNumberFormat="1" applyFont="1" applyFill="1" applyBorder="1" applyAlignment="1" applyProtection="1">
      <alignment horizontal="center" vertical="center"/>
      <protection/>
    </xf>
    <xf numFmtId="4" fontId="4" fillId="33" borderId="19" xfId="0" applyNumberFormat="1" applyFont="1" applyFill="1" applyBorder="1" applyAlignment="1" applyProtection="1">
      <alignment horizontal="center" vertical="center"/>
      <protection/>
    </xf>
    <xf numFmtId="4" fontId="4" fillId="33" borderId="23" xfId="0" applyNumberFormat="1" applyFont="1" applyFill="1" applyBorder="1" applyAlignment="1" applyProtection="1">
      <alignment horizontal="center" vertical="center"/>
      <protection/>
    </xf>
    <xf numFmtId="4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9" fillId="33" borderId="25" xfId="0" applyFont="1" applyFill="1" applyBorder="1" applyAlignment="1">
      <alignment horizontal="left" vertical="center" wrapText="1"/>
    </xf>
    <xf numFmtId="0" fontId="4" fillId="33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4" fillId="33" borderId="21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5"/>
  <sheetViews>
    <sheetView zoomScale="70" zoomScaleNormal="7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71" sqref="G71"/>
    </sheetView>
  </sheetViews>
  <sheetFormatPr defaultColWidth="9.140625" defaultRowHeight="12.75"/>
  <cols>
    <col min="1" max="1" width="9.140625" style="2" customWidth="1"/>
    <col min="2" max="2" width="5.421875" style="2" customWidth="1"/>
    <col min="3" max="3" width="32.7109375" style="2" customWidth="1"/>
    <col min="4" max="4" width="13.28125" style="2" hidden="1" customWidth="1"/>
    <col min="5" max="5" width="11.7109375" style="2" customWidth="1"/>
    <col min="6" max="6" width="11.00390625" style="2" customWidth="1"/>
    <col min="7" max="7" width="11.28125" style="2" customWidth="1"/>
    <col min="8" max="8" width="11.140625" style="2" customWidth="1"/>
    <col min="9" max="9" width="9.57421875" style="2" customWidth="1"/>
    <col min="10" max="10" width="11.421875" style="2" customWidth="1"/>
    <col min="11" max="11" width="10.00390625" style="2" customWidth="1"/>
    <col min="12" max="13" width="11.7109375" style="2" customWidth="1"/>
    <col min="14" max="14" width="10.8515625" style="2" customWidth="1"/>
    <col min="15" max="15" width="10.28125" style="2" customWidth="1"/>
    <col min="16" max="16" width="12.8515625" style="2" customWidth="1"/>
    <col min="17" max="17" width="17.00390625" style="2" customWidth="1"/>
    <col min="18" max="16384" width="9.140625" style="2" customWidth="1"/>
  </cols>
  <sheetData>
    <row r="1" spans="14:17" ht="16.5" customHeight="1">
      <c r="N1" s="49"/>
      <c r="O1" s="49"/>
      <c r="P1" s="49"/>
      <c r="Q1" s="49"/>
    </row>
    <row r="2" spans="14:17" ht="27.75" customHeight="1">
      <c r="N2" s="50" t="s">
        <v>87</v>
      </c>
      <c r="O2" s="50"/>
      <c r="P2" s="50"/>
      <c r="Q2" s="50"/>
    </row>
    <row r="4" spans="5:15" ht="36.75" customHeight="1" thickBot="1">
      <c r="E4" s="53" t="s">
        <v>17</v>
      </c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7" ht="51.75" customHeight="1">
      <c r="B5" s="56" t="s">
        <v>1</v>
      </c>
      <c r="C5" s="58" t="s">
        <v>16</v>
      </c>
      <c r="D5" s="11"/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6" t="s">
        <v>13</v>
      </c>
      <c r="Q5" s="5" t="s">
        <v>14</v>
      </c>
    </row>
    <row r="6" spans="2:17" ht="21" customHeight="1" thickBot="1">
      <c r="B6" s="57"/>
      <c r="C6" s="59"/>
      <c r="D6" s="12"/>
      <c r="E6" s="54" t="s">
        <v>0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13"/>
    </row>
    <row r="7" spans="2:17" ht="91.5" customHeight="1" thickBot="1">
      <c r="B7" s="10">
        <v>1</v>
      </c>
      <c r="C7" s="28" t="s">
        <v>83</v>
      </c>
      <c r="D7" s="14"/>
      <c r="E7" s="15">
        <v>400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9">
        <f>SUM(E7:P7)</f>
        <v>400</v>
      </c>
    </row>
    <row r="8" spans="2:17" ht="54" customHeight="1" thickBot="1">
      <c r="B8" s="3">
        <v>2</v>
      </c>
      <c r="C8" s="26" t="s">
        <v>19</v>
      </c>
      <c r="D8" s="24"/>
      <c r="E8" s="8">
        <v>80</v>
      </c>
      <c r="F8" s="9"/>
      <c r="G8" s="21"/>
      <c r="H8" s="21"/>
      <c r="I8" s="21"/>
      <c r="J8" s="21"/>
      <c r="K8" s="21"/>
      <c r="L8" s="21"/>
      <c r="M8" s="21"/>
      <c r="N8" s="21"/>
      <c r="O8" s="21"/>
      <c r="P8" s="21"/>
      <c r="Q8" s="19">
        <f aca="true" t="shared" si="0" ref="Q8:Q70">SUM(E8:P8)</f>
        <v>80</v>
      </c>
    </row>
    <row r="9" spans="2:17" ht="69.75" customHeight="1" thickBot="1">
      <c r="B9" s="10">
        <v>3</v>
      </c>
      <c r="C9" s="26" t="s">
        <v>20</v>
      </c>
      <c r="D9" s="24"/>
      <c r="E9" s="8">
        <v>200</v>
      </c>
      <c r="F9" s="9"/>
      <c r="G9" s="21"/>
      <c r="H9" s="21"/>
      <c r="I9" s="21"/>
      <c r="J9" s="21"/>
      <c r="K9" s="21"/>
      <c r="L9" s="21"/>
      <c r="M9" s="21"/>
      <c r="N9" s="21"/>
      <c r="O9" s="21"/>
      <c r="P9" s="21"/>
      <c r="Q9" s="19">
        <f t="shared" si="0"/>
        <v>200</v>
      </c>
    </row>
    <row r="10" spans="2:17" ht="39" customHeight="1" thickBot="1">
      <c r="B10" s="10">
        <v>4</v>
      </c>
      <c r="C10" s="26" t="s">
        <v>21</v>
      </c>
      <c r="D10" s="24"/>
      <c r="E10" s="8">
        <v>137.4</v>
      </c>
      <c r="F10" s="9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9">
        <f t="shared" si="0"/>
        <v>137.4</v>
      </c>
    </row>
    <row r="11" spans="2:17" ht="39" customHeight="1" thickBot="1">
      <c r="B11" s="3">
        <v>5</v>
      </c>
      <c r="C11" s="26" t="s">
        <v>84</v>
      </c>
      <c r="D11" s="24"/>
      <c r="E11" s="8">
        <v>34</v>
      </c>
      <c r="F11" s="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9">
        <f t="shared" si="0"/>
        <v>34</v>
      </c>
    </row>
    <row r="12" spans="2:17" ht="52.5" customHeight="1" thickBot="1">
      <c r="B12" s="10">
        <v>6</v>
      </c>
      <c r="C12" s="26" t="s">
        <v>18</v>
      </c>
      <c r="D12" s="24"/>
      <c r="E12" s="8"/>
      <c r="F12" s="9">
        <v>120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9">
        <v>120</v>
      </c>
    </row>
    <row r="13" spans="2:17" ht="60" customHeight="1" thickBot="1">
      <c r="B13" s="10">
        <v>7</v>
      </c>
      <c r="C13" s="26" t="s">
        <v>22</v>
      </c>
      <c r="D13" s="24"/>
      <c r="E13" s="8"/>
      <c r="F13" s="8">
        <v>3500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9">
        <f t="shared" si="0"/>
        <v>3500</v>
      </c>
    </row>
    <row r="14" spans="2:17" ht="81.75" customHeight="1" thickBot="1">
      <c r="B14" s="3">
        <v>8</v>
      </c>
      <c r="C14" s="26" t="s">
        <v>23</v>
      </c>
      <c r="D14" s="24"/>
      <c r="E14" s="8"/>
      <c r="F14" s="8">
        <v>2770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9">
        <f t="shared" si="0"/>
        <v>2770</v>
      </c>
    </row>
    <row r="15" spans="2:17" ht="63.75" customHeight="1" thickBot="1">
      <c r="B15" s="3">
        <v>9</v>
      </c>
      <c r="C15" s="26" t="s">
        <v>24</v>
      </c>
      <c r="D15" s="24"/>
      <c r="E15" s="8"/>
      <c r="F15" s="8">
        <v>347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9">
        <f t="shared" si="0"/>
        <v>347</v>
      </c>
    </row>
    <row r="16" spans="2:17" ht="80.25" customHeight="1" thickBot="1">
      <c r="B16" s="10">
        <v>10</v>
      </c>
      <c r="C16" s="26" t="s">
        <v>25</v>
      </c>
      <c r="D16" s="24"/>
      <c r="E16" s="8"/>
      <c r="F16" s="8">
        <v>100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9">
        <f t="shared" si="0"/>
        <v>100</v>
      </c>
    </row>
    <row r="17" spans="2:17" ht="78" customHeight="1" thickBot="1">
      <c r="B17" s="3">
        <v>11</v>
      </c>
      <c r="C17" s="26" t="s">
        <v>26</v>
      </c>
      <c r="D17" s="24"/>
      <c r="E17" s="8"/>
      <c r="F17" s="8">
        <v>340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9">
        <f t="shared" si="0"/>
        <v>340</v>
      </c>
    </row>
    <row r="18" spans="2:17" ht="34.5" customHeight="1" thickBot="1">
      <c r="B18" s="3">
        <v>12</v>
      </c>
      <c r="C18" s="26" t="s">
        <v>27</v>
      </c>
      <c r="D18" s="24"/>
      <c r="E18" s="8"/>
      <c r="F18" s="8">
        <v>90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9">
        <f t="shared" si="0"/>
        <v>90</v>
      </c>
    </row>
    <row r="19" spans="2:17" ht="49.5" customHeight="1" thickBot="1">
      <c r="B19" s="10">
        <v>13</v>
      </c>
      <c r="C19" s="26" t="s">
        <v>28</v>
      </c>
      <c r="D19" s="24"/>
      <c r="E19" s="8"/>
      <c r="F19" s="8">
        <v>800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9">
        <f t="shared" si="0"/>
        <v>800</v>
      </c>
    </row>
    <row r="20" spans="2:17" ht="74.25" customHeight="1" thickBot="1">
      <c r="B20" s="3">
        <v>14</v>
      </c>
      <c r="C20" s="26" t="s">
        <v>29</v>
      </c>
      <c r="D20" s="24"/>
      <c r="E20" s="8"/>
      <c r="F20" s="9">
        <v>300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>
        <f t="shared" si="0"/>
        <v>300</v>
      </c>
    </row>
    <row r="21" spans="2:17" ht="27" customHeight="1" thickBot="1">
      <c r="B21" s="3">
        <v>15</v>
      </c>
      <c r="C21" s="26" t="s">
        <v>30</v>
      </c>
      <c r="D21" s="24"/>
      <c r="E21" s="8"/>
      <c r="F21" s="9">
        <v>37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9">
        <f t="shared" si="0"/>
        <v>37</v>
      </c>
    </row>
    <row r="22" spans="2:17" ht="72.75" customHeight="1" thickBot="1">
      <c r="B22" s="10">
        <v>16</v>
      </c>
      <c r="C22" s="26" t="s">
        <v>31</v>
      </c>
      <c r="D22" s="24"/>
      <c r="E22" s="8"/>
      <c r="F22" s="9">
        <v>2000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9">
        <f t="shared" si="0"/>
        <v>2000</v>
      </c>
    </row>
    <row r="23" spans="2:17" ht="52.5" customHeight="1" thickBot="1">
      <c r="B23" s="3">
        <v>17</v>
      </c>
      <c r="C23" s="26" t="s">
        <v>32</v>
      </c>
      <c r="D23" s="24"/>
      <c r="E23" s="8"/>
      <c r="F23" s="9">
        <v>73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9">
        <f t="shared" si="0"/>
        <v>73</v>
      </c>
    </row>
    <row r="24" spans="2:17" ht="52.5" customHeight="1" thickBot="1">
      <c r="B24" s="3">
        <v>18</v>
      </c>
      <c r="C24" s="26" t="s">
        <v>34</v>
      </c>
      <c r="D24" s="23"/>
      <c r="E24" s="8"/>
      <c r="F24" s="9">
        <v>74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9">
        <f t="shared" si="0"/>
        <v>74</v>
      </c>
    </row>
    <row r="25" spans="2:17" ht="55.5" customHeight="1" thickBot="1">
      <c r="B25" s="10">
        <v>19</v>
      </c>
      <c r="C25" s="26" t="s">
        <v>33</v>
      </c>
      <c r="D25" s="22" t="s">
        <v>33</v>
      </c>
      <c r="E25" s="25"/>
      <c r="F25" s="9">
        <v>40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9">
        <f t="shared" si="0"/>
        <v>40</v>
      </c>
    </row>
    <row r="26" spans="2:17" ht="141" customHeight="1" thickBot="1">
      <c r="B26" s="3">
        <v>20</v>
      </c>
      <c r="C26" s="27" t="s">
        <v>35</v>
      </c>
      <c r="D26" s="24"/>
      <c r="E26" s="8"/>
      <c r="F26" s="9"/>
      <c r="G26" s="21">
        <v>80</v>
      </c>
      <c r="H26" s="21"/>
      <c r="I26" s="21"/>
      <c r="J26" s="21"/>
      <c r="K26" s="21"/>
      <c r="L26" s="21"/>
      <c r="M26" s="21"/>
      <c r="N26" s="21"/>
      <c r="O26" s="21"/>
      <c r="P26" s="21"/>
      <c r="Q26" s="19">
        <f t="shared" si="0"/>
        <v>80</v>
      </c>
    </row>
    <row r="27" spans="2:17" ht="34.5" customHeight="1" thickBot="1">
      <c r="B27" s="3">
        <v>21</v>
      </c>
      <c r="C27" s="26" t="s">
        <v>36</v>
      </c>
      <c r="D27" s="24"/>
      <c r="E27" s="8"/>
      <c r="F27" s="9"/>
      <c r="G27" s="21">
        <v>200</v>
      </c>
      <c r="H27" s="21"/>
      <c r="I27" s="21"/>
      <c r="J27" s="21"/>
      <c r="K27" s="21"/>
      <c r="L27" s="21"/>
      <c r="M27" s="21"/>
      <c r="N27" s="21"/>
      <c r="O27" s="21"/>
      <c r="P27" s="21"/>
      <c r="Q27" s="19">
        <f t="shared" si="0"/>
        <v>200</v>
      </c>
    </row>
    <row r="28" spans="2:17" ht="36" customHeight="1" thickBot="1">
      <c r="B28" s="10">
        <v>22</v>
      </c>
      <c r="C28" s="26" t="s">
        <v>37</v>
      </c>
      <c r="D28" s="24"/>
      <c r="E28" s="8"/>
      <c r="F28" s="9"/>
      <c r="G28" s="21">
        <v>40</v>
      </c>
      <c r="H28" s="21"/>
      <c r="I28" s="21"/>
      <c r="J28" s="21"/>
      <c r="K28" s="21"/>
      <c r="L28" s="21"/>
      <c r="M28" s="21"/>
      <c r="N28" s="21"/>
      <c r="O28" s="21"/>
      <c r="P28" s="21"/>
      <c r="Q28" s="19">
        <f t="shared" si="0"/>
        <v>40</v>
      </c>
    </row>
    <row r="29" spans="2:17" ht="63.75" customHeight="1" thickBot="1">
      <c r="B29" s="3">
        <v>23</v>
      </c>
      <c r="C29" s="26" t="s">
        <v>38</v>
      </c>
      <c r="D29" s="24"/>
      <c r="E29" s="8"/>
      <c r="F29" s="9"/>
      <c r="G29" s="21">
        <v>150</v>
      </c>
      <c r="H29" s="21"/>
      <c r="I29" s="21"/>
      <c r="J29" s="21"/>
      <c r="K29" s="21"/>
      <c r="L29" s="21"/>
      <c r="M29" s="21"/>
      <c r="N29" s="21"/>
      <c r="O29" s="21"/>
      <c r="P29" s="21"/>
      <c r="Q29" s="19">
        <f t="shared" si="0"/>
        <v>150</v>
      </c>
    </row>
    <row r="30" spans="2:17" ht="63.75" customHeight="1" thickBot="1">
      <c r="B30" s="3">
        <v>24</v>
      </c>
      <c r="C30" s="26" t="s">
        <v>39</v>
      </c>
      <c r="D30" s="24"/>
      <c r="E30" s="8"/>
      <c r="F30" s="9"/>
      <c r="G30" s="21">
        <v>750</v>
      </c>
      <c r="H30" s="21"/>
      <c r="I30" s="21"/>
      <c r="J30" s="21"/>
      <c r="K30" s="21"/>
      <c r="L30" s="21"/>
      <c r="M30" s="21"/>
      <c r="N30" s="21"/>
      <c r="O30" s="21"/>
      <c r="P30" s="21"/>
      <c r="Q30" s="19">
        <f t="shared" si="0"/>
        <v>750</v>
      </c>
    </row>
    <row r="31" spans="2:17" ht="54.75" customHeight="1" thickBot="1">
      <c r="B31" s="10">
        <v>25</v>
      </c>
      <c r="C31" s="26" t="s">
        <v>40</v>
      </c>
      <c r="D31" s="24"/>
      <c r="E31" s="8"/>
      <c r="F31" s="9"/>
      <c r="G31" s="21">
        <v>305</v>
      </c>
      <c r="H31" s="21"/>
      <c r="I31" s="21"/>
      <c r="J31" s="21"/>
      <c r="K31" s="21"/>
      <c r="L31" s="21"/>
      <c r="M31" s="21"/>
      <c r="N31" s="21"/>
      <c r="O31" s="21"/>
      <c r="P31" s="21"/>
      <c r="Q31" s="19">
        <f t="shared" si="0"/>
        <v>305</v>
      </c>
    </row>
    <row r="32" spans="2:17" ht="38.25" customHeight="1" thickBot="1">
      <c r="B32" s="3">
        <v>26</v>
      </c>
      <c r="C32" s="26" t="s">
        <v>41</v>
      </c>
      <c r="D32" s="24"/>
      <c r="E32" s="8"/>
      <c r="F32" s="9"/>
      <c r="G32" s="21">
        <v>150</v>
      </c>
      <c r="H32" s="21"/>
      <c r="I32" s="21"/>
      <c r="J32" s="21"/>
      <c r="K32" s="21"/>
      <c r="L32" s="21"/>
      <c r="M32" s="21"/>
      <c r="N32" s="21"/>
      <c r="O32" s="21"/>
      <c r="P32" s="21"/>
      <c r="Q32" s="19">
        <f t="shared" si="0"/>
        <v>150</v>
      </c>
    </row>
    <row r="33" spans="2:17" ht="77.25" customHeight="1" thickBot="1">
      <c r="B33" s="3">
        <v>27</v>
      </c>
      <c r="C33" s="26" t="s">
        <v>42</v>
      </c>
      <c r="D33" s="24"/>
      <c r="E33" s="8"/>
      <c r="F33" s="9"/>
      <c r="G33" s="21">
        <v>1380</v>
      </c>
      <c r="H33" s="21"/>
      <c r="I33" s="21"/>
      <c r="J33" s="21"/>
      <c r="K33" s="21"/>
      <c r="L33" s="21"/>
      <c r="M33" s="21"/>
      <c r="N33" s="21"/>
      <c r="O33" s="21"/>
      <c r="P33" s="21"/>
      <c r="Q33" s="19">
        <f t="shared" si="0"/>
        <v>1380</v>
      </c>
    </row>
    <row r="34" spans="2:17" ht="57.75" customHeight="1" thickBot="1">
      <c r="B34" s="10">
        <v>28</v>
      </c>
      <c r="C34" s="26" t="s">
        <v>43</v>
      </c>
      <c r="D34" s="24"/>
      <c r="E34" s="8"/>
      <c r="F34" s="9"/>
      <c r="G34" s="21">
        <v>220</v>
      </c>
      <c r="H34" s="21"/>
      <c r="I34" s="21"/>
      <c r="J34" s="21"/>
      <c r="K34" s="21"/>
      <c r="L34" s="21"/>
      <c r="M34" s="21"/>
      <c r="N34" s="21"/>
      <c r="O34" s="21"/>
      <c r="P34" s="21"/>
      <c r="Q34" s="19">
        <f t="shared" si="0"/>
        <v>220</v>
      </c>
    </row>
    <row r="35" spans="2:17" ht="51.75" customHeight="1" thickBot="1">
      <c r="B35" s="3">
        <v>29</v>
      </c>
      <c r="C35" s="26" t="s">
        <v>44</v>
      </c>
      <c r="D35" s="24"/>
      <c r="E35" s="8"/>
      <c r="F35" s="9"/>
      <c r="G35" s="21">
        <v>36</v>
      </c>
      <c r="H35" s="21"/>
      <c r="I35" s="21"/>
      <c r="J35" s="21"/>
      <c r="K35" s="21"/>
      <c r="L35" s="21"/>
      <c r="M35" s="21"/>
      <c r="N35" s="21"/>
      <c r="O35" s="21"/>
      <c r="P35" s="21"/>
      <c r="Q35" s="19">
        <f t="shared" si="0"/>
        <v>36</v>
      </c>
    </row>
    <row r="36" spans="2:17" ht="50.25" customHeight="1" thickBot="1">
      <c r="B36" s="3">
        <v>30</v>
      </c>
      <c r="C36" s="26" t="s">
        <v>45</v>
      </c>
      <c r="D36" s="24"/>
      <c r="E36" s="8"/>
      <c r="F36" s="9"/>
      <c r="G36" s="21">
        <v>121.4</v>
      </c>
      <c r="H36" s="21"/>
      <c r="I36" s="21"/>
      <c r="J36" s="21"/>
      <c r="K36" s="21"/>
      <c r="L36" s="21"/>
      <c r="M36" s="21"/>
      <c r="N36" s="21"/>
      <c r="O36" s="21"/>
      <c r="P36" s="21"/>
      <c r="Q36" s="19">
        <f t="shared" si="0"/>
        <v>121.4</v>
      </c>
    </row>
    <row r="37" spans="2:17" ht="38.25" customHeight="1" thickBot="1">
      <c r="B37" s="10">
        <v>31</v>
      </c>
      <c r="C37" s="26" t="s">
        <v>46</v>
      </c>
      <c r="D37" s="24"/>
      <c r="E37" s="8"/>
      <c r="F37" s="9"/>
      <c r="G37" s="21">
        <v>320</v>
      </c>
      <c r="H37" s="21"/>
      <c r="I37" s="21"/>
      <c r="J37" s="21"/>
      <c r="K37" s="21"/>
      <c r="L37" s="21"/>
      <c r="M37" s="21"/>
      <c r="N37" s="21"/>
      <c r="O37" s="21"/>
      <c r="P37" s="21"/>
      <c r="Q37" s="19">
        <f t="shared" si="0"/>
        <v>320</v>
      </c>
    </row>
    <row r="38" spans="2:17" ht="27" customHeight="1" thickBot="1">
      <c r="B38" s="3">
        <v>32</v>
      </c>
      <c r="C38" s="26" t="s">
        <v>47</v>
      </c>
      <c r="D38" s="24"/>
      <c r="E38" s="8"/>
      <c r="F38" s="9"/>
      <c r="G38" s="21">
        <v>30</v>
      </c>
      <c r="H38" s="21"/>
      <c r="I38" s="21"/>
      <c r="J38" s="21"/>
      <c r="K38" s="21"/>
      <c r="L38" s="21"/>
      <c r="M38" s="21"/>
      <c r="N38" s="21"/>
      <c r="O38" s="21"/>
      <c r="P38" s="21"/>
      <c r="Q38" s="19">
        <f t="shared" si="0"/>
        <v>30</v>
      </c>
    </row>
    <row r="39" spans="2:17" ht="66" customHeight="1" thickBot="1">
      <c r="B39" s="3">
        <v>33</v>
      </c>
      <c r="C39" s="26" t="s">
        <v>48</v>
      </c>
      <c r="D39" s="24"/>
      <c r="E39" s="8"/>
      <c r="F39" s="9"/>
      <c r="G39" s="21">
        <v>81.6</v>
      </c>
      <c r="H39" s="21"/>
      <c r="I39" s="21"/>
      <c r="J39" s="21"/>
      <c r="K39" s="21"/>
      <c r="L39" s="21"/>
      <c r="M39" s="21"/>
      <c r="N39" s="21"/>
      <c r="O39" s="21"/>
      <c r="P39" s="21"/>
      <c r="Q39" s="19">
        <f t="shared" si="0"/>
        <v>81.6</v>
      </c>
    </row>
    <row r="40" spans="2:17" ht="54" customHeight="1" thickBot="1">
      <c r="B40" s="10">
        <v>34</v>
      </c>
      <c r="C40" s="26" t="s">
        <v>49</v>
      </c>
      <c r="D40" s="24"/>
      <c r="E40" s="8"/>
      <c r="F40" s="9"/>
      <c r="G40" s="21">
        <v>70</v>
      </c>
      <c r="H40" s="21"/>
      <c r="I40" s="21"/>
      <c r="J40" s="21"/>
      <c r="K40" s="21"/>
      <c r="L40" s="21"/>
      <c r="M40" s="21"/>
      <c r="N40" s="21"/>
      <c r="O40" s="21"/>
      <c r="P40" s="21"/>
      <c r="Q40" s="19">
        <f t="shared" si="0"/>
        <v>70</v>
      </c>
    </row>
    <row r="41" spans="2:17" ht="81" customHeight="1" thickBot="1">
      <c r="B41" s="3">
        <v>35</v>
      </c>
      <c r="C41" s="26" t="s">
        <v>50</v>
      </c>
      <c r="D41" s="24"/>
      <c r="E41" s="8"/>
      <c r="F41" s="9"/>
      <c r="G41" s="21"/>
      <c r="H41" s="21">
        <v>455.6</v>
      </c>
      <c r="I41" s="21"/>
      <c r="J41" s="21"/>
      <c r="K41" s="21"/>
      <c r="L41" s="21"/>
      <c r="M41" s="21"/>
      <c r="N41" s="21"/>
      <c r="O41" s="21"/>
      <c r="P41" s="21"/>
      <c r="Q41" s="19">
        <f t="shared" si="0"/>
        <v>455.6</v>
      </c>
    </row>
    <row r="42" spans="2:17" ht="29.25" customHeight="1" thickBot="1">
      <c r="B42" s="3">
        <v>36</v>
      </c>
      <c r="C42" s="26" t="s">
        <v>51</v>
      </c>
      <c r="D42" s="24"/>
      <c r="E42" s="8"/>
      <c r="F42" s="9"/>
      <c r="G42" s="21"/>
      <c r="H42" s="21">
        <v>10</v>
      </c>
      <c r="I42" s="21"/>
      <c r="J42" s="21"/>
      <c r="K42" s="21"/>
      <c r="L42" s="21"/>
      <c r="M42" s="21"/>
      <c r="N42" s="21"/>
      <c r="O42" s="21"/>
      <c r="P42" s="21"/>
      <c r="Q42" s="19">
        <f t="shared" si="0"/>
        <v>10</v>
      </c>
    </row>
    <row r="43" spans="2:17" ht="41.25" customHeight="1" thickBot="1">
      <c r="B43" s="10">
        <v>37</v>
      </c>
      <c r="C43" s="26" t="s">
        <v>52</v>
      </c>
      <c r="D43" s="24"/>
      <c r="E43" s="8"/>
      <c r="F43" s="9"/>
      <c r="G43" s="21"/>
      <c r="H43" s="21">
        <v>25</v>
      </c>
      <c r="I43" s="21"/>
      <c r="J43" s="21"/>
      <c r="K43" s="21"/>
      <c r="L43" s="21"/>
      <c r="M43" s="21"/>
      <c r="N43" s="21"/>
      <c r="O43" s="21"/>
      <c r="P43" s="21"/>
      <c r="Q43" s="19">
        <f t="shared" si="0"/>
        <v>25</v>
      </c>
    </row>
    <row r="44" spans="2:17" ht="35.25" customHeight="1" thickBot="1">
      <c r="B44" s="3">
        <v>38</v>
      </c>
      <c r="C44" s="26" t="s">
        <v>53</v>
      </c>
      <c r="D44" s="24"/>
      <c r="E44" s="8"/>
      <c r="F44" s="9"/>
      <c r="G44" s="21"/>
      <c r="H44" s="21">
        <v>45</v>
      </c>
      <c r="I44" s="21"/>
      <c r="J44" s="21"/>
      <c r="K44" s="21"/>
      <c r="L44" s="21"/>
      <c r="M44" s="21"/>
      <c r="N44" s="21"/>
      <c r="O44" s="21"/>
      <c r="P44" s="21"/>
      <c r="Q44" s="19">
        <f t="shared" si="0"/>
        <v>45</v>
      </c>
    </row>
    <row r="45" spans="2:17" ht="48.75" customHeight="1" thickBot="1">
      <c r="B45" s="3">
        <v>39</v>
      </c>
      <c r="C45" s="26" t="s">
        <v>54</v>
      </c>
      <c r="D45" s="24"/>
      <c r="E45" s="8"/>
      <c r="F45" s="9"/>
      <c r="G45" s="21"/>
      <c r="H45" s="21">
        <v>606.8</v>
      </c>
      <c r="I45" s="21"/>
      <c r="J45" s="21"/>
      <c r="K45" s="21"/>
      <c r="L45" s="21"/>
      <c r="M45" s="21"/>
      <c r="N45" s="21"/>
      <c r="O45" s="21"/>
      <c r="P45" s="21"/>
      <c r="Q45" s="19">
        <f t="shared" si="0"/>
        <v>606.8</v>
      </c>
    </row>
    <row r="46" spans="2:17" ht="66.75" customHeight="1" thickBot="1">
      <c r="B46" s="10">
        <v>40</v>
      </c>
      <c r="C46" s="26" t="s">
        <v>55</v>
      </c>
      <c r="D46" s="24"/>
      <c r="E46" s="8"/>
      <c r="F46" s="9"/>
      <c r="G46" s="21"/>
      <c r="H46" s="21"/>
      <c r="I46" s="21">
        <v>187</v>
      </c>
      <c r="J46" s="21"/>
      <c r="K46" s="21"/>
      <c r="L46" s="21"/>
      <c r="M46" s="21"/>
      <c r="N46" s="21"/>
      <c r="O46" s="21"/>
      <c r="P46" s="21"/>
      <c r="Q46" s="19">
        <f t="shared" si="0"/>
        <v>187</v>
      </c>
    </row>
    <row r="47" spans="2:17" ht="47.25" customHeight="1" thickBot="1">
      <c r="B47" s="3">
        <v>41</v>
      </c>
      <c r="C47" s="26" t="s">
        <v>56</v>
      </c>
      <c r="D47" s="24"/>
      <c r="E47" s="8"/>
      <c r="F47" s="9"/>
      <c r="G47" s="21"/>
      <c r="H47" s="21"/>
      <c r="I47" s="21">
        <v>201</v>
      </c>
      <c r="J47" s="21"/>
      <c r="K47" s="21"/>
      <c r="L47" s="21"/>
      <c r="M47" s="21"/>
      <c r="N47" s="21"/>
      <c r="O47" s="21"/>
      <c r="P47" s="21"/>
      <c r="Q47" s="19">
        <f t="shared" si="0"/>
        <v>201</v>
      </c>
    </row>
    <row r="48" spans="2:17" ht="27" customHeight="1" thickBot="1">
      <c r="B48" s="3">
        <v>42</v>
      </c>
      <c r="C48" s="26" t="s">
        <v>57</v>
      </c>
      <c r="D48" s="24"/>
      <c r="E48" s="8"/>
      <c r="F48" s="9"/>
      <c r="G48" s="21"/>
      <c r="H48" s="21"/>
      <c r="I48" s="21"/>
      <c r="J48" s="21">
        <v>90</v>
      </c>
      <c r="K48" s="21"/>
      <c r="L48" s="21"/>
      <c r="M48" s="21"/>
      <c r="N48" s="21"/>
      <c r="O48" s="21"/>
      <c r="P48" s="21"/>
      <c r="Q48" s="19">
        <f t="shared" si="0"/>
        <v>90</v>
      </c>
    </row>
    <row r="49" spans="2:17" ht="45.75" customHeight="1" thickBot="1">
      <c r="B49" s="10">
        <v>43</v>
      </c>
      <c r="C49" s="26" t="s">
        <v>58</v>
      </c>
      <c r="D49" s="24"/>
      <c r="E49" s="8"/>
      <c r="F49" s="9"/>
      <c r="G49" s="21"/>
      <c r="H49" s="21"/>
      <c r="I49" s="21"/>
      <c r="J49" s="21">
        <v>13</v>
      </c>
      <c r="K49" s="21"/>
      <c r="L49" s="21"/>
      <c r="M49" s="21"/>
      <c r="N49" s="21"/>
      <c r="O49" s="21"/>
      <c r="P49" s="21"/>
      <c r="Q49" s="19">
        <f t="shared" si="0"/>
        <v>13</v>
      </c>
    </row>
    <row r="50" spans="2:17" ht="38.25" customHeight="1" thickBot="1">
      <c r="B50" s="3">
        <v>44</v>
      </c>
      <c r="C50" s="26" t="s">
        <v>59</v>
      </c>
      <c r="D50" s="24"/>
      <c r="E50" s="8"/>
      <c r="F50" s="9"/>
      <c r="G50" s="21"/>
      <c r="H50" s="21"/>
      <c r="I50" s="21"/>
      <c r="J50" s="21">
        <v>113</v>
      </c>
      <c r="K50" s="21"/>
      <c r="L50" s="21"/>
      <c r="M50" s="21"/>
      <c r="N50" s="21"/>
      <c r="O50" s="21"/>
      <c r="P50" s="21"/>
      <c r="Q50" s="19">
        <f t="shared" si="0"/>
        <v>113</v>
      </c>
    </row>
    <row r="51" spans="2:17" ht="27" customHeight="1" thickBot="1">
      <c r="B51" s="3">
        <v>45</v>
      </c>
      <c r="C51" s="26" t="s">
        <v>60</v>
      </c>
      <c r="D51" s="24"/>
      <c r="E51" s="8"/>
      <c r="F51" s="9"/>
      <c r="G51" s="21"/>
      <c r="H51" s="21"/>
      <c r="I51" s="21"/>
      <c r="J51" s="21">
        <v>65.7</v>
      </c>
      <c r="K51" s="21"/>
      <c r="L51" s="21"/>
      <c r="M51" s="21"/>
      <c r="N51" s="21"/>
      <c r="O51" s="21"/>
      <c r="P51" s="21"/>
      <c r="Q51" s="19">
        <f t="shared" si="0"/>
        <v>65.7</v>
      </c>
    </row>
    <row r="52" spans="2:17" ht="66.75" customHeight="1" thickBot="1">
      <c r="B52" s="10">
        <v>46</v>
      </c>
      <c r="C52" s="26" t="s">
        <v>61</v>
      </c>
      <c r="D52" s="24"/>
      <c r="E52" s="8"/>
      <c r="F52" s="9"/>
      <c r="G52" s="21"/>
      <c r="H52" s="21"/>
      <c r="I52" s="21"/>
      <c r="J52" s="21"/>
      <c r="K52" s="21">
        <v>69</v>
      </c>
      <c r="L52" s="21"/>
      <c r="M52" s="21"/>
      <c r="N52" s="21"/>
      <c r="O52" s="21"/>
      <c r="P52" s="21"/>
      <c r="Q52" s="19">
        <f t="shared" si="0"/>
        <v>69</v>
      </c>
    </row>
    <row r="53" spans="2:17" ht="59.25" customHeight="1" thickBot="1">
      <c r="B53" s="3">
        <v>47</v>
      </c>
      <c r="C53" s="26" t="s">
        <v>62</v>
      </c>
      <c r="D53" s="24"/>
      <c r="E53" s="8"/>
      <c r="F53" s="9"/>
      <c r="G53" s="21"/>
      <c r="H53" s="21"/>
      <c r="I53" s="21"/>
      <c r="J53" s="21"/>
      <c r="K53" s="21">
        <v>220</v>
      </c>
      <c r="L53" s="21"/>
      <c r="M53" s="21"/>
      <c r="N53" s="21"/>
      <c r="O53" s="21"/>
      <c r="P53" s="21"/>
      <c r="Q53" s="19">
        <f t="shared" si="0"/>
        <v>220</v>
      </c>
    </row>
    <row r="54" spans="2:17" ht="36" customHeight="1" thickBot="1">
      <c r="B54" s="3">
        <v>48</v>
      </c>
      <c r="C54" s="26" t="s">
        <v>79</v>
      </c>
      <c r="D54" s="24"/>
      <c r="E54" s="8"/>
      <c r="F54" s="9"/>
      <c r="G54" s="21"/>
      <c r="H54" s="21"/>
      <c r="I54" s="21"/>
      <c r="J54" s="21"/>
      <c r="K54" s="21">
        <v>120</v>
      </c>
      <c r="L54" s="21"/>
      <c r="M54" s="21"/>
      <c r="N54" s="21"/>
      <c r="O54" s="21"/>
      <c r="P54" s="21"/>
      <c r="Q54" s="19">
        <f t="shared" si="0"/>
        <v>120</v>
      </c>
    </row>
    <row r="55" spans="2:17" ht="45.75" customHeight="1" thickBot="1">
      <c r="B55" s="10">
        <v>49</v>
      </c>
      <c r="C55" s="26" t="s">
        <v>63</v>
      </c>
      <c r="D55" s="24"/>
      <c r="E55" s="8"/>
      <c r="F55" s="9"/>
      <c r="G55" s="21"/>
      <c r="H55" s="21"/>
      <c r="I55" s="21"/>
      <c r="J55" s="21"/>
      <c r="K55" s="21">
        <v>100</v>
      </c>
      <c r="L55" s="21"/>
      <c r="M55" s="21"/>
      <c r="N55" s="21"/>
      <c r="O55" s="21"/>
      <c r="P55" s="21"/>
      <c r="Q55" s="19">
        <f t="shared" si="0"/>
        <v>100</v>
      </c>
    </row>
    <row r="56" spans="2:17" ht="94.5" customHeight="1" thickBot="1">
      <c r="B56" s="3">
        <v>50</v>
      </c>
      <c r="C56" s="26" t="s">
        <v>64</v>
      </c>
      <c r="D56" s="24"/>
      <c r="E56" s="8"/>
      <c r="F56" s="9"/>
      <c r="G56" s="21"/>
      <c r="H56" s="21"/>
      <c r="I56" s="21"/>
      <c r="J56" s="21"/>
      <c r="K56" s="21">
        <v>40</v>
      </c>
      <c r="L56" s="21"/>
      <c r="M56" s="21"/>
      <c r="N56" s="21"/>
      <c r="O56" s="21"/>
      <c r="P56" s="21"/>
      <c r="Q56" s="19">
        <f t="shared" si="0"/>
        <v>40</v>
      </c>
    </row>
    <row r="57" spans="2:17" ht="59.25" customHeight="1" thickBot="1">
      <c r="B57" s="3">
        <v>51</v>
      </c>
      <c r="C57" s="26" t="s">
        <v>65</v>
      </c>
      <c r="D57" s="24"/>
      <c r="E57" s="8"/>
      <c r="F57" s="9"/>
      <c r="G57" s="21"/>
      <c r="H57" s="21"/>
      <c r="I57" s="21"/>
      <c r="J57" s="21"/>
      <c r="K57" s="21">
        <v>25</v>
      </c>
      <c r="L57" s="21"/>
      <c r="M57" s="21"/>
      <c r="N57" s="21"/>
      <c r="O57" s="21"/>
      <c r="P57" s="21"/>
      <c r="Q57" s="19">
        <f t="shared" si="0"/>
        <v>25</v>
      </c>
    </row>
    <row r="58" spans="2:17" ht="46.5" customHeight="1" thickBot="1">
      <c r="B58" s="10">
        <v>52</v>
      </c>
      <c r="C58" s="26" t="s">
        <v>66</v>
      </c>
      <c r="D58" s="24"/>
      <c r="E58" s="8"/>
      <c r="F58" s="9"/>
      <c r="G58" s="21"/>
      <c r="H58" s="21"/>
      <c r="I58" s="21"/>
      <c r="J58" s="21"/>
      <c r="K58" s="21"/>
      <c r="L58" s="21">
        <v>130</v>
      </c>
      <c r="M58" s="21"/>
      <c r="N58" s="21"/>
      <c r="O58" s="21"/>
      <c r="P58" s="21"/>
      <c r="Q58" s="19">
        <f t="shared" si="0"/>
        <v>130</v>
      </c>
    </row>
    <row r="59" spans="2:17" ht="63.75" customHeight="1" thickBot="1">
      <c r="B59" s="3">
        <v>53</v>
      </c>
      <c r="C59" s="26" t="s">
        <v>67</v>
      </c>
      <c r="D59" s="24"/>
      <c r="E59" s="8"/>
      <c r="F59" s="9"/>
      <c r="G59" s="21"/>
      <c r="H59" s="21"/>
      <c r="I59" s="21"/>
      <c r="J59" s="21"/>
      <c r="K59" s="21"/>
      <c r="L59" s="21"/>
      <c r="M59" s="21">
        <v>100</v>
      </c>
      <c r="N59" s="21"/>
      <c r="O59" s="21"/>
      <c r="P59" s="21"/>
      <c r="Q59" s="19">
        <f t="shared" si="0"/>
        <v>100</v>
      </c>
    </row>
    <row r="60" spans="2:17" ht="61.5" customHeight="1" thickBot="1">
      <c r="B60" s="3">
        <v>54</v>
      </c>
      <c r="C60" s="26" t="s">
        <v>68</v>
      </c>
      <c r="D60" s="24"/>
      <c r="E60" s="8"/>
      <c r="F60" s="9"/>
      <c r="G60" s="21"/>
      <c r="H60" s="21"/>
      <c r="I60" s="21"/>
      <c r="J60" s="21"/>
      <c r="K60" s="21"/>
      <c r="L60" s="21"/>
      <c r="M60" s="21">
        <v>1200</v>
      </c>
      <c r="N60" s="21"/>
      <c r="O60" s="21"/>
      <c r="P60" s="21"/>
      <c r="Q60" s="19">
        <f t="shared" si="0"/>
        <v>1200</v>
      </c>
    </row>
    <row r="61" spans="2:17" ht="54.75" customHeight="1" thickBot="1">
      <c r="B61" s="10">
        <v>55</v>
      </c>
      <c r="C61" s="26" t="s">
        <v>69</v>
      </c>
      <c r="D61" s="24"/>
      <c r="E61" s="8"/>
      <c r="F61" s="9"/>
      <c r="G61" s="21"/>
      <c r="H61" s="21"/>
      <c r="I61" s="21"/>
      <c r="J61" s="21"/>
      <c r="K61" s="21"/>
      <c r="L61" s="21"/>
      <c r="M61" s="21"/>
      <c r="N61" s="21">
        <v>50</v>
      </c>
      <c r="O61" s="21"/>
      <c r="P61" s="21"/>
      <c r="Q61" s="19">
        <f t="shared" si="0"/>
        <v>50</v>
      </c>
    </row>
    <row r="62" spans="2:17" ht="43.5" customHeight="1" thickBot="1">
      <c r="B62" s="3">
        <v>56</v>
      </c>
      <c r="C62" s="26" t="s">
        <v>70</v>
      </c>
      <c r="D62" s="24"/>
      <c r="E62" s="8"/>
      <c r="F62" s="9"/>
      <c r="G62" s="21"/>
      <c r="H62" s="21"/>
      <c r="I62" s="21"/>
      <c r="J62" s="21"/>
      <c r="K62" s="21"/>
      <c r="L62" s="21"/>
      <c r="M62" s="21"/>
      <c r="N62" s="21">
        <v>72</v>
      </c>
      <c r="O62" s="21"/>
      <c r="P62" s="21"/>
      <c r="Q62" s="19">
        <f t="shared" si="0"/>
        <v>72</v>
      </c>
    </row>
    <row r="63" spans="2:17" ht="48.75" customHeight="1" thickBot="1">
      <c r="B63" s="3">
        <v>57</v>
      </c>
      <c r="C63" s="26" t="s">
        <v>71</v>
      </c>
      <c r="D63" s="24"/>
      <c r="E63" s="8"/>
      <c r="F63" s="9"/>
      <c r="G63" s="21"/>
      <c r="H63" s="21"/>
      <c r="I63" s="21"/>
      <c r="J63" s="21"/>
      <c r="K63" s="21"/>
      <c r="L63" s="21"/>
      <c r="M63" s="21"/>
      <c r="N63" s="21"/>
      <c r="O63" s="21">
        <v>150</v>
      </c>
      <c r="P63" s="21"/>
      <c r="Q63" s="19">
        <f t="shared" si="0"/>
        <v>150</v>
      </c>
    </row>
    <row r="64" spans="2:17" ht="55.5" customHeight="1" thickBot="1">
      <c r="B64" s="10">
        <v>58</v>
      </c>
      <c r="C64" s="26" t="s">
        <v>72</v>
      </c>
      <c r="D64" s="24"/>
      <c r="E64" s="8"/>
      <c r="F64" s="9"/>
      <c r="G64" s="21"/>
      <c r="H64" s="21"/>
      <c r="I64" s="21"/>
      <c r="J64" s="21"/>
      <c r="K64" s="21"/>
      <c r="L64" s="21"/>
      <c r="M64" s="21"/>
      <c r="N64" s="21"/>
      <c r="O64" s="21">
        <v>150</v>
      </c>
      <c r="P64" s="21"/>
      <c r="Q64" s="19">
        <f t="shared" si="0"/>
        <v>150</v>
      </c>
    </row>
    <row r="65" spans="2:17" ht="35.25" customHeight="1" thickBot="1">
      <c r="B65" s="3">
        <v>59</v>
      </c>
      <c r="C65" s="26" t="s">
        <v>73</v>
      </c>
      <c r="D65" s="24"/>
      <c r="E65" s="8"/>
      <c r="F65" s="9"/>
      <c r="G65" s="21"/>
      <c r="H65" s="21"/>
      <c r="I65" s="21"/>
      <c r="J65" s="21"/>
      <c r="K65" s="21"/>
      <c r="L65" s="21"/>
      <c r="M65" s="21"/>
      <c r="N65" s="21"/>
      <c r="O65" s="21">
        <v>150</v>
      </c>
      <c r="P65" s="21"/>
      <c r="Q65" s="19">
        <f t="shared" si="0"/>
        <v>150</v>
      </c>
    </row>
    <row r="66" spans="2:17" ht="75" customHeight="1" thickBot="1">
      <c r="B66" s="3">
        <v>60</v>
      </c>
      <c r="C66" s="26" t="s">
        <v>74</v>
      </c>
      <c r="D66" s="24"/>
      <c r="E66" s="8"/>
      <c r="F66" s="9"/>
      <c r="G66" s="21"/>
      <c r="H66" s="21"/>
      <c r="I66" s="21"/>
      <c r="J66" s="21"/>
      <c r="K66" s="21"/>
      <c r="L66" s="21"/>
      <c r="M66" s="21"/>
      <c r="N66" s="21"/>
      <c r="O66" s="21">
        <v>300</v>
      </c>
      <c r="P66" s="21"/>
      <c r="Q66" s="19">
        <f t="shared" si="0"/>
        <v>300</v>
      </c>
    </row>
    <row r="67" spans="2:17" ht="65.25" customHeight="1" thickBot="1">
      <c r="B67" s="10">
        <v>61</v>
      </c>
      <c r="C67" s="26" t="s">
        <v>75</v>
      </c>
      <c r="D67" s="24"/>
      <c r="E67" s="8"/>
      <c r="F67" s="9"/>
      <c r="G67" s="21"/>
      <c r="H67" s="21"/>
      <c r="I67" s="21"/>
      <c r="J67" s="21"/>
      <c r="K67" s="21"/>
      <c r="L67" s="21"/>
      <c r="M67" s="21"/>
      <c r="N67" s="21"/>
      <c r="O67" s="21">
        <v>600</v>
      </c>
      <c r="P67" s="21"/>
      <c r="Q67" s="19">
        <f t="shared" si="0"/>
        <v>600</v>
      </c>
    </row>
    <row r="68" spans="2:17" ht="129.75" customHeight="1" thickBot="1">
      <c r="B68" s="3">
        <v>62</v>
      </c>
      <c r="C68" s="26" t="s">
        <v>76</v>
      </c>
      <c r="D68" s="24"/>
      <c r="E68" s="8"/>
      <c r="F68" s="9"/>
      <c r="G68" s="21"/>
      <c r="H68" s="21"/>
      <c r="I68" s="21"/>
      <c r="J68" s="21"/>
      <c r="K68" s="21"/>
      <c r="L68" s="21"/>
      <c r="M68" s="21"/>
      <c r="N68" s="21"/>
      <c r="O68" s="21">
        <v>26.8</v>
      </c>
      <c r="P68" s="21"/>
      <c r="Q68" s="19">
        <f t="shared" si="0"/>
        <v>26.8</v>
      </c>
    </row>
    <row r="69" spans="2:17" ht="77.25" customHeight="1" thickBot="1">
      <c r="B69" s="3">
        <v>63</v>
      </c>
      <c r="C69" s="29" t="s">
        <v>77</v>
      </c>
      <c r="D69" s="24"/>
      <c r="E69" s="8"/>
      <c r="F69" s="9"/>
      <c r="G69" s="21"/>
      <c r="H69" s="21"/>
      <c r="I69" s="21"/>
      <c r="J69" s="21"/>
      <c r="K69" s="21"/>
      <c r="L69" s="21"/>
      <c r="M69" s="21"/>
      <c r="N69" s="21"/>
      <c r="O69" s="21">
        <v>48</v>
      </c>
      <c r="P69" s="21"/>
      <c r="Q69" s="19">
        <f t="shared" si="0"/>
        <v>48</v>
      </c>
    </row>
    <row r="70" spans="2:17" ht="133.5" customHeight="1">
      <c r="B70" s="10">
        <v>64</v>
      </c>
      <c r="C70" s="26" t="s">
        <v>78</v>
      </c>
      <c r="D70" s="24"/>
      <c r="E70" s="8"/>
      <c r="F70" s="9"/>
      <c r="G70" s="21"/>
      <c r="H70" s="21"/>
      <c r="I70" s="21"/>
      <c r="J70" s="21"/>
      <c r="K70" s="21"/>
      <c r="L70" s="21"/>
      <c r="M70" s="21"/>
      <c r="N70" s="21"/>
      <c r="O70" s="21"/>
      <c r="P70" s="21">
        <v>165</v>
      </c>
      <c r="Q70" s="19">
        <f t="shared" si="0"/>
        <v>165</v>
      </c>
    </row>
    <row r="71" spans="2:17" ht="33" customHeight="1" thickBot="1">
      <c r="B71" s="51" t="s">
        <v>15</v>
      </c>
      <c r="C71" s="52"/>
      <c r="D71" s="16"/>
      <c r="E71" s="17">
        <f aca="true" t="shared" si="1" ref="E71:P71">SUM(E7:E70)</f>
        <v>851.4</v>
      </c>
      <c r="F71" s="17">
        <f t="shared" si="1"/>
        <v>10591</v>
      </c>
      <c r="G71" s="17">
        <f t="shared" si="1"/>
        <v>3934</v>
      </c>
      <c r="H71" s="17">
        <f t="shared" si="1"/>
        <v>1142.4</v>
      </c>
      <c r="I71" s="17">
        <f t="shared" si="1"/>
        <v>388</v>
      </c>
      <c r="J71" s="17">
        <f t="shared" si="1"/>
        <v>281.7</v>
      </c>
      <c r="K71" s="17">
        <f t="shared" si="1"/>
        <v>574</v>
      </c>
      <c r="L71" s="17">
        <f t="shared" si="1"/>
        <v>130</v>
      </c>
      <c r="M71" s="17">
        <f t="shared" si="1"/>
        <v>1300</v>
      </c>
      <c r="N71" s="17">
        <f t="shared" si="1"/>
        <v>122</v>
      </c>
      <c r="O71" s="17">
        <f t="shared" si="1"/>
        <v>1424.8</v>
      </c>
      <c r="P71" s="17">
        <f t="shared" si="1"/>
        <v>165</v>
      </c>
      <c r="Q71" s="18">
        <f>SUM(E71:P71)</f>
        <v>20904.3</v>
      </c>
    </row>
    <row r="72" spans="3:17" ht="18">
      <c r="C72" s="1"/>
      <c r="D72" s="1"/>
      <c r="E72" s="1">
        <f>COUNT(E7:E70)</f>
        <v>5</v>
      </c>
      <c r="F72" s="1">
        <f aca="true" t="shared" si="2" ref="F72:P72">COUNT(F7:F70)</f>
        <v>14</v>
      </c>
      <c r="G72" s="1">
        <f t="shared" si="2"/>
        <v>15</v>
      </c>
      <c r="H72" s="1">
        <f t="shared" si="2"/>
        <v>5</v>
      </c>
      <c r="I72" s="1">
        <f t="shared" si="2"/>
        <v>2</v>
      </c>
      <c r="J72" s="1">
        <f t="shared" si="2"/>
        <v>4</v>
      </c>
      <c r="K72" s="1">
        <f t="shared" si="2"/>
        <v>6</v>
      </c>
      <c r="L72" s="1">
        <f t="shared" si="2"/>
        <v>1</v>
      </c>
      <c r="M72" s="1">
        <f t="shared" si="2"/>
        <v>2</v>
      </c>
      <c r="N72" s="1">
        <f t="shared" si="2"/>
        <v>2</v>
      </c>
      <c r="O72" s="1">
        <f t="shared" si="2"/>
        <v>7</v>
      </c>
      <c r="P72" s="1">
        <f t="shared" si="2"/>
        <v>1</v>
      </c>
      <c r="Q72" s="1">
        <f>SUM(E72:P72)</f>
        <v>64</v>
      </c>
    </row>
    <row r="73" spans="3:17" ht="18">
      <c r="C73" s="1"/>
      <c r="D73" s="1"/>
      <c r="E73" s="1"/>
      <c r="F73" s="1"/>
      <c r="G73" s="1"/>
      <c r="H73" s="1"/>
      <c r="I73" s="1"/>
      <c r="J73" s="1"/>
      <c r="K73" s="1"/>
      <c r="L73" s="7"/>
      <c r="M73" s="1"/>
      <c r="N73" s="1"/>
      <c r="O73" s="1"/>
      <c r="P73" s="1"/>
      <c r="Q73" s="1"/>
    </row>
    <row r="74" spans="3:17" ht="18">
      <c r="C74" s="1" t="s">
        <v>85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 t="s">
        <v>86</v>
      </c>
      <c r="P74" s="1"/>
      <c r="Q74" s="1"/>
    </row>
    <row r="75" spans="3:17" ht="18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8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3:17" ht="18">
      <c r="C77" s="1" t="s">
        <v>80</v>
      </c>
      <c r="D77" s="1"/>
      <c r="E77" s="1"/>
      <c r="F77" s="1"/>
      <c r="G77" s="1"/>
      <c r="H77" s="1"/>
      <c r="I77" s="1"/>
      <c r="J77" s="1"/>
      <c r="M77" s="1"/>
      <c r="N77" s="1"/>
      <c r="O77" s="1" t="s">
        <v>81</v>
      </c>
      <c r="P77" s="1"/>
      <c r="Q77" s="1"/>
    </row>
    <row r="78" spans="3:17" ht="18">
      <c r="C78" s="1" t="s">
        <v>82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8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8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8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8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4:17" ht="18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8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8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3:17" ht="18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8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8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8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8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8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8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8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8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8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8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8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8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8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8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3:17" ht="18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3:17" ht="18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3:17" ht="18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8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3:17" ht="18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3:17" ht="18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3:17" ht="18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3:17" ht="18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3:17" ht="18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3:17" ht="18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3:17" ht="18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3:17" ht="18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3:17" ht="18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3:17" ht="18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3:17" ht="18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</sheetData>
  <sheetProtection/>
  <mergeCells count="7">
    <mergeCell ref="N1:Q1"/>
    <mergeCell ref="N2:Q2"/>
    <mergeCell ref="B71:C71"/>
    <mergeCell ref="E4:O4"/>
    <mergeCell ref="E6:P6"/>
    <mergeCell ref="B5:B6"/>
    <mergeCell ref="C5:C6"/>
  </mergeCells>
  <printOptions/>
  <pageMargins left="0" right="0" top="0" bottom="0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8"/>
  <sheetViews>
    <sheetView tabSelected="1" zoomScale="60" zoomScaleNormal="6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57" sqref="K57"/>
    </sheetView>
  </sheetViews>
  <sheetFormatPr defaultColWidth="9.140625" defaultRowHeight="12.75"/>
  <cols>
    <col min="1" max="1" width="9.140625" style="2" customWidth="1"/>
    <col min="2" max="2" width="5.421875" style="2" customWidth="1"/>
    <col min="3" max="3" width="32.7109375" style="2" customWidth="1"/>
    <col min="4" max="4" width="13.28125" style="2" hidden="1" customWidth="1"/>
    <col min="5" max="5" width="13.421875" style="2" customWidth="1"/>
    <col min="6" max="6" width="11.00390625" style="2" customWidth="1"/>
    <col min="7" max="7" width="11.28125" style="2" customWidth="1"/>
    <col min="8" max="8" width="11.140625" style="2" customWidth="1"/>
    <col min="9" max="9" width="12.00390625" style="2" customWidth="1"/>
    <col min="10" max="10" width="11.421875" style="2" customWidth="1"/>
    <col min="11" max="11" width="10.00390625" style="2" customWidth="1"/>
    <col min="12" max="13" width="11.7109375" style="2" customWidth="1"/>
    <col min="14" max="14" width="10.8515625" style="2" customWidth="1"/>
    <col min="15" max="15" width="10.28125" style="2" customWidth="1"/>
    <col min="16" max="16" width="12.8515625" style="2" customWidth="1"/>
    <col min="17" max="17" width="17.00390625" style="2" customWidth="1"/>
    <col min="18" max="16384" width="9.140625" style="2" customWidth="1"/>
  </cols>
  <sheetData>
    <row r="1" spans="14:17" ht="16.5" customHeight="1">
      <c r="N1" s="49"/>
      <c r="O1" s="49"/>
      <c r="P1" s="49"/>
      <c r="Q1" s="49"/>
    </row>
    <row r="2" spans="14:17" ht="27.75" customHeight="1">
      <c r="N2" s="50" t="s">
        <v>87</v>
      </c>
      <c r="O2" s="50"/>
      <c r="P2" s="50"/>
      <c r="Q2" s="50"/>
    </row>
    <row r="4" spans="5:15" ht="36.75" customHeight="1" thickBot="1">
      <c r="E4" s="53" t="s">
        <v>17</v>
      </c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7" ht="51.75" customHeight="1">
      <c r="B5" s="56" t="s">
        <v>1</v>
      </c>
      <c r="C5" s="58" t="s">
        <v>16</v>
      </c>
      <c r="D5" s="11"/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6" t="s">
        <v>13</v>
      </c>
      <c r="Q5" s="5" t="s">
        <v>14</v>
      </c>
    </row>
    <row r="6" spans="2:17" ht="21" customHeight="1" thickBot="1">
      <c r="B6" s="57"/>
      <c r="C6" s="59"/>
      <c r="D6" s="12"/>
      <c r="E6" s="54" t="s">
        <v>0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13"/>
    </row>
    <row r="7" spans="2:17" ht="132.75" customHeight="1">
      <c r="B7" s="43">
        <v>1</v>
      </c>
      <c r="C7" s="60" t="s">
        <v>88</v>
      </c>
      <c r="D7" s="44"/>
      <c r="E7" s="33">
        <v>165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2:17" ht="21" customHeight="1">
      <c r="B8" s="45">
        <f>B7+1</f>
        <v>2</v>
      </c>
      <c r="C8" s="61" t="s">
        <v>30</v>
      </c>
      <c r="D8" s="30"/>
      <c r="E8" s="62"/>
      <c r="F8" s="31">
        <v>36.97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42"/>
    </row>
    <row r="9" spans="2:17" ht="42" customHeight="1">
      <c r="B9" s="45">
        <f aca="true" t="shared" si="0" ref="B9:B72">B8+1</f>
        <v>3</v>
      </c>
      <c r="C9" s="61" t="s">
        <v>84</v>
      </c>
      <c r="D9" s="30"/>
      <c r="E9" s="62"/>
      <c r="F9" s="31">
        <v>33.6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42"/>
    </row>
    <row r="10" spans="2:17" ht="51" customHeight="1">
      <c r="B10" s="45">
        <f t="shared" si="0"/>
        <v>4</v>
      </c>
      <c r="C10" s="61" t="s">
        <v>91</v>
      </c>
      <c r="D10" s="30"/>
      <c r="E10" s="62"/>
      <c r="F10" s="31">
        <v>80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42"/>
    </row>
    <row r="11" spans="2:17" ht="63.75" customHeight="1">
      <c r="B11" s="45">
        <f t="shared" si="0"/>
        <v>5</v>
      </c>
      <c r="C11" s="61" t="s">
        <v>92</v>
      </c>
      <c r="D11" s="30"/>
      <c r="E11" s="62"/>
      <c r="F11" s="31">
        <v>90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2"/>
    </row>
    <row r="12" spans="2:17" ht="73.5" customHeight="1">
      <c r="B12" s="45">
        <f t="shared" si="0"/>
        <v>6</v>
      </c>
      <c r="C12" s="61" t="s">
        <v>93</v>
      </c>
      <c r="D12" s="30"/>
      <c r="E12" s="62"/>
      <c r="F12" s="31">
        <v>125.5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2"/>
    </row>
    <row r="13" spans="2:17" ht="33" customHeight="1">
      <c r="B13" s="45">
        <f t="shared" si="0"/>
        <v>7</v>
      </c>
      <c r="C13" s="61" t="s">
        <v>94</v>
      </c>
      <c r="D13" s="30"/>
      <c r="E13" s="62"/>
      <c r="F13" s="31">
        <v>89.22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2"/>
    </row>
    <row r="14" spans="2:17" ht="84" customHeight="1">
      <c r="B14" s="45">
        <f t="shared" si="0"/>
        <v>8</v>
      </c>
      <c r="C14" s="61" t="s">
        <v>89</v>
      </c>
      <c r="D14" s="30"/>
      <c r="E14" s="62"/>
      <c r="F14" s="31"/>
      <c r="G14" s="31">
        <v>74</v>
      </c>
      <c r="H14" s="32"/>
      <c r="I14" s="32"/>
      <c r="J14" s="32"/>
      <c r="K14" s="32"/>
      <c r="L14" s="32"/>
      <c r="M14" s="32"/>
      <c r="N14" s="32"/>
      <c r="O14" s="32"/>
      <c r="P14" s="32"/>
      <c r="Q14" s="42"/>
    </row>
    <row r="15" spans="2:17" ht="52.5" customHeight="1">
      <c r="B15" s="45">
        <f t="shared" si="0"/>
        <v>9</v>
      </c>
      <c r="C15" s="61" t="s">
        <v>102</v>
      </c>
      <c r="D15" s="30"/>
      <c r="E15" s="62"/>
      <c r="F15" s="31"/>
      <c r="G15" s="31">
        <v>89.95</v>
      </c>
      <c r="H15" s="32"/>
      <c r="I15" s="32"/>
      <c r="J15" s="32"/>
      <c r="K15" s="32"/>
      <c r="L15" s="32"/>
      <c r="M15" s="32"/>
      <c r="N15" s="32"/>
      <c r="O15" s="32"/>
      <c r="P15" s="32"/>
      <c r="Q15" s="42"/>
    </row>
    <row r="16" spans="2:17" ht="64.5" customHeight="1">
      <c r="B16" s="45">
        <f t="shared" si="0"/>
        <v>10</v>
      </c>
      <c r="C16" s="61" t="s">
        <v>20</v>
      </c>
      <c r="D16" s="30"/>
      <c r="E16" s="62"/>
      <c r="F16" s="31"/>
      <c r="G16" s="31">
        <v>200</v>
      </c>
      <c r="H16" s="32"/>
      <c r="I16" s="32"/>
      <c r="J16" s="32"/>
      <c r="K16" s="32"/>
      <c r="L16" s="32"/>
      <c r="M16" s="32"/>
      <c r="N16" s="32"/>
      <c r="O16" s="32"/>
      <c r="P16" s="32"/>
      <c r="Q16" s="42"/>
    </row>
    <row r="17" spans="2:17" ht="69" customHeight="1">
      <c r="B17" s="45">
        <f t="shared" si="0"/>
        <v>11</v>
      </c>
      <c r="C17" s="61" t="s">
        <v>24</v>
      </c>
      <c r="D17" s="30"/>
      <c r="E17" s="62"/>
      <c r="F17" s="31"/>
      <c r="G17" s="31">
        <v>347</v>
      </c>
      <c r="H17" s="32"/>
      <c r="I17" s="32"/>
      <c r="J17" s="32"/>
      <c r="K17" s="32"/>
      <c r="L17" s="32"/>
      <c r="M17" s="32"/>
      <c r="N17" s="32"/>
      <c r="O17" s="32"/>
      <c r="P17" s="32"/>
      <c r="Q17" s="42"/>
    </row>
    <row r="18" spans="2:17" ht="36.75" customHeight="1">
      <c r="B18" s="45">
        <f t="shared" si="0"/>
        <v>12</v>
      </c>
      <c r="C18" s="61" t="s">
        <v>90</v>
      </c>
      <c r="D18" s="30"/>
      <c r="E18" s="62"/>
      <c r="F18" s="31"/>
      <c r="G18" s="31">
        <v>3500</v>
      </c>
      <c r="H18" s="32"/>
      <c r="I18" s="32"/>
      <c r="J18" s="32"/>
      <c r="K18" s="32"/>
      <c r="L18" s="32"/>
      <c r="M18" s="32"/>
      <c r="N18" s="32"/>
      <c r="O18" s="32"/>
      <c r="P18" s="32"/>
      <c r="Q18" s="42"/>
    </row>
    <row r="19" spans="2:17" ht="99.75" customHeight="1">
      <c r="B19" s="45">
        <f t="shared" si="0"/>
        <v>13</v>
      </c>
      <c r="C19" s="61" t="s">
        <v>83</v>
      </c>
      <c r="D19" s="30"/>
      <c r="E19" s="62"/>
      <c r="F19" s="31"/>
      <c r="G19" s="31">
        <v>400</v>
      </c>
      <c r="H19" s="32"/>
      <c r="I19" s="32"/>
      <c r="J19" s="32"/>
      <c r="K19" s="32"/>
      <c r="L19" s="32"/>
      <c r="M19" s="32"/>
      <c r="N19" s="32"/>
      <c r="O19" s="32"/>
      <c r="P19" s="32"/>
      <c r="Q19" s="42"/>
    </row>
    <row r="20" spans="2:17" ht="48.75" customHeight="1">
      <c r="B20" s="45">
        <f t="shared" si="0"/>
        <v>14</v>
      </c>
      <c r="C20" s="61" t="s">
        <v>18</v>
      </c>
      <c r="D20" s="46"/>
      <c r="E20" s="62"/>
      <c r="F20" s="31"/>
      <c r="G20" s="31">
        <v>120</v>
      </c>
      <c r="H20" s="32"/>
      <c r="I20" s="32"/>
      <c r="J20" s="32"/>
      <c r="K20" s="32"/>
      <c r="L20" s="32"/>
      <c r="M20" s="32"/>
      <c r="N20" s="32"/>
      <c r="O20" s="32"/>
      <c r="P20" s="32"/>
      <c r="Q20" s="42"/>
    </row>
    <row r="21" spans="2:17" ht="69.75" customHeight="1">
      <c r="B21" s="45">
        <f t="shared" si="0"/>
        <v>15</v>
      </c>
      <c r="C21" s="61" t="s">
        <v>38</v>
      </c>
      <c r="D21" s="30"/>
      <c r="E21" s="62"/>
      <c r="F21" s="31"/>
      <c r="G21" s="31">
        <v>150</v>
      </c>
      <c r="H21" s="32"/>
      <c r="I21" s="32"/>
      <c r="J21" s="32"/>
      <c r="K21" s="32"/>
      <c r="L21" s="32"/>
      <c r="M21" s="32"/>
      <c r="N21" s="32"/>
      <c r="O21" s="32"/>
      <c r="P21" s="32"/>
      <c r="Q21" s="42"/>
    </row>
    <row r="22" spans="2:17" ht="90" customHeight="1">
      <c r="B22" s="45">
        <f t="shared" si="0"/>
        <v>16</v>
      </c>
      <c r="C22" s="61" t="s">
        <v>50</v>
      </c>
      <c r="D22" s="30"/>
      <c r="E22" s="62"/>
      <c r="F22" s="31"/>
      <c r="G22" s="32"/>
      <c r="H22" s="63"/>
      <c r="I22" s="31">
        <v>450.6</v>
      </c>
      <c r="J22" s="32"/>
      <c r="K22" s="32"/>
      <c r="L22" s="32"/>
      <c r="M22" s="32"/>
      <c r="N22" s="32"/>
      <c r="O22" s="32"/>
      <c r="P22" s="32"/>
      <c r="Q22" s="42"/>
    </row>
    <row r="23" spans="2:17" ht="29.25" customHeight="1">
      <c r="B23" s="45">
        <f t="shared" si="0"/>
        <v>17</v>
      </c>
      <c r="C23" s="61" t="s">
        <v>103</v>
      </c>
      <c r="D23" s="30"/>
      <c r="E23" s="62"/>
      <c r="F23" s="31"/>
      <c r="G23" s="31"/>
      <c r="H23" s="32">
        <v>120</v>
      </c>
      <c r="I23" s="32"/>
      <c r="J23" s="32"/>
      <c r="K23" s="32"/>
      <c r="L23" s="32"/>
      <c r="M23" s="32"/>
      <c r="N23" s="32"/>
      <c r="O23" s="32"/>
      <c r="P23" s="32"/>
      <c r="Q23" s="42"/>
    </row>
    <row r="24" spans="2:17" ht="69.75" customHeight="1">
      <c r="B24" s="45">
        <f t="shared" si="0"/>
        <v>18</v>
      </c>
      <c r="C24" s="61" t="s">
        <v>54</v>
      </c>
      <c r="D24" s="30"/>
      <c r="E24" s="62"/>
      <c r="F24" s="31"/>
      <c r="G24" s="32"/>
      <c r="H24" s="63"/>
      <c r="I24" s="31">
        <v>486.8</v>
      </c>
      <c r="J24" s="32"/>
      <c r="K24" s="32"/>
      <c r="L24" s="32"/>
      <c r="M24" s="32"/>
      <c r="N24" s="32"/>
      <c r="O24" s="32"/>
      <c r="P24" s="32"/>
      <c r="Q24" s="42"/>
    </row>
    <row r="25" spans="2:17" ht="51" customHeight="1">
      <c r="B25" s="45">
        <f t="shared" si="0"/>
        <v>19</v>
      </c>
      <c r="C25" s="61" t="s">
        <v>44</v>
      </c>
      <c r="D25" s="30"/>
      <c r="E25" s="62"/>
      <c r="F25" s="31"/>
      <c r="G25" s="31"/>
      <c r="H25" s="31">
        <v>36</v>
      </c>
      <c r="I25" s="32"/>
      <c r="J25" s="32"/>
      <c r="K25" s="32"/>
      <c r="L25" s="32"/>
      <c r="M25" s="32"/>
      <c r="N25" s="32"/>
      <c r="O25" s="32"/>
      <c r="P25" s="32"/>
      <c r="Q25" s="42"/>
    </row>
    <row r="26" spans="2:17" ht="52.5" customHeight="1">
      <c r="B26" s="45">
        <f t="shared" si="0"/>
        <v>20</v>
      </c>
      <c r="C26" s="61" t="s">
        <v>49</v>
      </c>
      <c r="D26" s="30"/>
      <c r="E26" s="62"/>
      <c r="F26" s="31"/>
      <c r="G26" s="31"/>
      <c r="H26" s="31">
        <v>67.09</v>
      </c>
      <c r="I26" s="32"/>
      <c r="J26" s="32"/>
      <c r="K26" s="32"/>
      <c r="L26" s="32"/>
      <c r="M26" s="32"/>
      <c r="N26" s="32"/>
      <c r="O26" s="32"/>
      <c r="P26" s="32"/>
      <c r="Q26" s="42"/>
    </row>
    <row r="27" spans="2:17" ht="137.25" customHeight="1">
      <c r="B27" s="45">
        <f t="shared" si="0"/>
        <v>21</v>
      </c>
      <c r="C27" s="61" t="s">
        <v>35</v>
      </c>
      <c r="D27" s="30"/>
      <c r="E27" s="62"/>
      <c r="F27" s="31"/>
      <c r="G27" s="31"/>
      <c r="H27" s="31">
        <v>80</v>
      </c>
      <c r="I27" s="32"/>
      <c r="J27" s="32"/>
      <c r="K27" s="32"/>
      <c r="L27" s="32"/>
      <c r="M27" s="32"/>
      <c r="N27" s="32"/>
      <c r="O27" s="32"/>
      <c r="P27" s="32"/>
      <c r="Q27" s="42"/>
    </row>
    <row r="28" spans="2:17" ht="51.75" customHeight="1">
      <c r="B28" s="45">
        <f t="shared" si="0"/>
        <v>22</v>
      </c>
      <c r="C28" s="61" t="s">
        <v>43</v>
      </c>
      <c r="D28" s="30"/>
      <c r="E28" s="62"/>
      <c r="F28" s="31"/>
      <c r="G28" s="31"/>
      <c r="H28" s="31">
        <v>220.01</v>
      </c>
      <c r="I28" s="32"/>
      <c r="J28" s="32"/>
      <c r="K28" s="32"/>
      <c r="L28" s="32"/>
      <c r="M28" s="32"/>
      <c r="N28" s="32"/>
      <c r="O28" s="32"/>
      <c r="P28" s="32"/>
      <c r="Q28" s="42"/>
    </row>
    <row r="29" spans="2:17" ht="33" customHeight="1">
      <c r="B29" s="45">
        <f t="shared" si="0"/>
        <v>23</v>
      </c>
      <c r="C29" s="61" t="s">
        <v>36</v>
      </c>
      <c r="D29" s="30"/>
      <c r="E29" s="62"/>
      <c r="F29" s="31"/>
      <c r="G29" s="31"/>
      <c r="H29" s="31">
        <v>216.62</v>
      </c>
      <c r="I29" s="32"/>
      <c r="J29" s="32"/>
      <c r="K29" s="32"/>
      <c r="L29" s="32"/>
      <c r="M29" s="32"/>
      <c r="N29" s="32"/>
      <c r="O29" s="32"/>
      <c r="P29" s="32"/>
      <c r="Q29" s="42"/>
    </row>
    <row r="30" spans="2:17" ht="71.25" customHeight="1">
      <c r="B30" s="45">
        <f t="shared" si="0"/>
        <v>24</v>
      </c>
      <c r="C30" s="61" t="s">
        <v>48</v>
      </c>
      <c r="D30" s="30"/>
      <c r="E30" s="62"/>
      <c r="F30" s="31"/>
      <c r="G30" s="31"/>
      <c r="H30" s="31">
        <v>81.6</v>
      </c>
      <c r="I30" s="32"/>
      <c r="J30" s="32"/>
      <c r="K30" s="32"/>
      <c r="L30" s="32"/>
      <c r="M30" s="32"/>
      <c r="N30" s="32"/>
      <c r="O30" s="32"/>
      <c r="P30" s="32"/>
      <c r="Q30" s="42"/>
    </row>
    <row r="31" spans="2:17" ht="87" customHeight="1">
      <c r="B31" s="45">
        <f t="shared" si="0"/>
        <v>25</v>
      </c>
      <c r="C31" s="61" t="s">
        <v>31</v>
      </c>
      <c r="D31" s="30"/>
      <c r="E31" s="62"/>
      <c r="F31" s="31"/>
      <c r="G31" s="31"/>
      <c r="H31" s="31">
        <v>2000</v>
      </c>
      <c r="I31" s="32"/>
      <c r="J31" s="32"/>
      <c r="K31" s="32"/>
      <c r="L31" s="32"/>
      <c r="M31" s="32"/>
      <c r="N31" s="32"/>
      <c r="O31" s="32"/>
      <c r="P31" s="32"/>
      <c r="Q31" s="42"/>
    </row>
    <row r="32" spans="2:17" ht="36" customHeight="1">
      <c r="B32" s="45">
        <f t="shared" si="0"/>
        <v>26</v>
      </c>
      <c r="C32" s="61" t="s">
        <v>104</v>
      </c>
      <c r="D32" s="30"/>
      <c r="E32" s="62"/>
      <c r="F32" s="31"/>
      <c r="G32" s="31"/>
      <c r="H32" s="63"/>
      <c r="I32" s="32">
        <v>71.6</v>
      </c>
      <c r="J32" s="32"/>
      <c r="K32" s="32"/>
      <c r="L32" s="32"/>
      <c r="M32" s="32"/>
      <c r="N32" s="32"/>
      <c r="O32" s="32"/>
      <c r="P32" s="32"/>
      <c r="Q32" s="42"/>
    </row>
    <row r="33" spans="2:17" ht="51.75" customHeight="1">
      <c r="B33" s="45">
        <f t="shared" si="0"/>
        <v>27</v>
      </c>
      <c r="C33" s="61" t="s">
        <v>41</v>
      </c>
      <c r="D33" s="30"/>
      <c r="E33" s="62"/>
      <c r="F33" s="31"/>
      <c r="G33" s="31"/>
      <c r="H33" s="31">
        <v>150</v>
      </c>
      <c r="I33" s="32"/>
      <c r="J33" s="32"/>
      <c r="K33" s="32"/>
      <c r="L33" s="32"/>
      <c r="M33" s="32"/>
      <c r="N33" s="32"/>
      <c r="O33" s="32"/>
      <c r="P33" s="32"/>
      <c r="Q33" s="42"/>
    </row>
    <row r="34" spans="2:17" ht="24" customHeight="1">
      <c r="B34" s="45">
        <f t="shared" si="0"/>
        <v>28</v>
      </c>
      <c r="C34" s="61" t="s">
        <v>95</v>
      </c>
      <c r="D34" s="30"/>
      <c r="E34" s="62"/>
      <c r="F34" s="31"/>
      <c r="G34" s="31"/>
      <c r="H34" s="31">
        <v>74.5</v>
      </c>
      <c r="I34" s="32"/>
      <c r="J34" s="32"/>
      <c r="K34" s="32"/>
      <c r="L34" s="32"/>
      <c r="M34" s="32"/>
      <c r="N34" s="32"/>
      <c r="O34" s="32"/>
      <c r="P34" s="32"/>
      <c r="Q34" s="42"/>
    </row>
    <row r="35" spans="2:17" ht="78" customHeight="1">
      <c r="B35" s="45">
        <f t="shared" si="0"/>
        <v>29</v>
      </c>
      <c r="C35" s="61" t="s">
        <v>25</v>
      </c>
      <c r="D35" s="30"/>
      <c r="E35" s="62"/>
      <c r="F35" s="31"/>
      <c r="G35" s="31"/>
      <c r="H35" s="31">
        <v>100</v>
      </c>
      <c r="I35" s="32"/>
      <c r="J35" s="32"/>
      <c r="K35" s="32"/>
      <c r="L35" s="32"/>
      <c r="M35" s="32"/>
      <c r="N35" s="32"/>
      <c r="O35" s="32"/>
      <c r="P35" s="32"/>
      <c r="Q35" s="42"/>
    </row>
    <row r="36" spans="2:17" ht="75" customHeight="1">
      <c r="B36" s="45">
        <f t="shared" si="0"/>
        <v>30</v>
      </c>
      <c r="C36" s="61" t="s">
        <v>26</v>
      </c>
      <c r="D36" s="30"/>
      <c r="E36" s="62"/>
      <c r="F36" s="31"/>
      <c r="G36" s="31"/>
      <c r="H36" s="31">
        <v>340</v>
      </c>
      <c r="I36" s="32"/>
      <c r="J36" s="32"/>
      <c r="K36" s="32"/>
      <c r="L36" s="32"/>
      <c r="M36" s="32"/>
      <c r="N36" s="32"/>
      <c r="O36" s="32"/>
      <c r="P36" s="32"/>
      <c r="Q36" s="42"/>
    </row>
    <row r="37" spans="2:17" ht="51.75" customHeight="1">
      <c r="B37" s="45">
        <f t="shared" si="0"/>
        <v>31</v>
      </c>
      <c r="C37" s="61" t="s">
        <v>34</v>
      </c>
      <c r="D37" s="30"/>
      <c r="E37" s="62"/>
      <c r="F37" s="63"/>
      <c r="G37" s="31"/>
      <c r="H37" s="31">
        <v>73</v>
      </c>
      <c r="I37" s="32"/>
      <c r="J37" s="32"/>
      <c r="K37" s="32"/>
      <c r="L37" s="32"/>
      <c r="M37" s="32"/>
      <c r="N37" s="32"/>
      <c r="O37" s="32"/>
      <c r="P37" s="32"/>
      <c r="Q37" s="42"/>
    </row>
    <row r="38" spans="2:17" ht="84" customHeight="1">
      <c r="B38" s="45">
        <f t="shared" si="0"/>
        <v>32</v>
      </c>
      <c r="C38" s="61" t="s">
        <v>29</v>
      </c>
      <c r="D38" s="30"/>
      <c r="E38" s="62"/>
      <c r="F38" s="31"/>
      <c r="G38" s="31"/>
      <c r="H38" s="31">
        <v>300</v>
      </c>
      <c r="I38" s="32"/>
      <c r="J38" s="32"/>
      <c r="K38" s="32"/>
      <c r="L38" s="32"/>
      <c r="M38" s="32"/>
      <c r="N38" s="32"/>
      <c r="O38" s="32"/>
      <c r="P38" s="32"/>
      <c r="Q38" s="42"/>
    </row>
    <row r="39" spans="2:17" ht="24" customHeight="1">
      <c r="B39" s="45">
        <f t="shared" si="0"/>
        <v>33</v>
      </c>
      <c r="C39" s="61" t="s">
        <v>97</v>
      </c>
      <c r="D39" s="30"/>
      <c r="E39" s="62"/>
      <c r="F39" s="31"/>
      <c r="G39" s="32"/>
      <c r="H39" s="62"/>
      <c r="I39" s="32"/>
      <c r="J39" s="31">
        <v>253.97</v>
      </c>
      <c r="K39" s="36"/>
      <c r="L39" s="32"/>
      <c r="M39" s="32"/>
      <c r="N39" s="32"/>
      <c r="O39" s="32"/>
      <c r="P39" s="32"/>
      <c r="Q39" s="42"/>
    </row>
    <row r="40" spans="2:17" ht="36" customHeight="1">
      <c r="B40" s="45">
        <f t="shared" si="0"/>
        <v>34</v>
      </c>
      <c r="C40" s="61" t="s">
        <v>53</v>
      </c>
      <c r="D40" s="30"/>
      <c r="E40" s="62"/>
      <c r="F40" s="31"/>
      <c r="G40" s="32"/>
      <c r="H40" s="63"/>
      <c r="I40" s="31">
        <v>45</v>
      </c>
      <c r="J40" s="32"/>
      <c r="K40" s="36"/>
      <c r="L40" s="32"/>
      <c r="M40" s="32"/>
      <c r="N40" s="32"/>
      <c r="O40" s="32"/>
      <c r="P40" s="32"/>
      <c r="Q40" s="42"/>
    </row>
    <row r="41" spans="2:17" ht="51.75" customHeight="1">
      <c r="B41" s="45">
        <f t="shared" si="0"/>
        <v>35</v>
      </c>
      <c r="C41" s="61" t="s">
        <v>52</v>
      </c>
      <c r="D41" s="30"/>
      <c r="E41" s="62"/>
      <c r="F41" s="31"/>
      <c r="G41" s="32"/>
      <c r="H41" s="31"/>
      <c r="I41" s="32"/>
      <c r="J41" s="31">
        <v>25.05</v>
      </c>
      <c r="K41" s="36"/>
      <c r="L41" s="32"/>
      <c r="M41" s="32"/>
      <c r="N41" s="32"/>
      <c r="O41" s="32"/>
      <c r="P41" s="32"/>
      <c r="Q41" s="42"/>
    </row>
    <row r="42" spans="2:17" ht="32.25" customHeight="1">
      <c r="B42" s="45">
        <f t="shared" si="0"/>
        <v>36</v>
      </c>
      <c r="C42" s="61" t="s">
        <v>96</v>
      </c>
      <c r="D42" s="30"/>
      <c r="E42" s="62"/>
      <c r="F42" s="31"/>
      <c r="G42" s="31"/>
      <c r="H42" s="32"/>
      <c r="I42" s="32">
        <v>101.4</v>
      </c>
      <c r="J42" s="32"/>
      <c r="K42" s="32"/>
      <c r="L42" s="32"/>
      <c r="M42" s="32"/>
      <c r="N42" s="32"/>
      <c r="O42" s="32"/>
      <c r="P42" s="32"/>
      <c r="Q42" s="42"/>
    </row>
    <row r="43" spans="2:17" ht="42" customHeight="1">
      <c r="B43" s="45">
        <f t="shared" si="0"/>
        <v>37</v>
      </c>
      <c r="C43" s="61" t="s">
        <v>105</v>
      </c>
      <c r="D43" s="30"/>
      <c r="E43" s="62"/>
      <c r="F43" s="31"/>
      <c r="G43" s="31"/>
      <c r="H43" s="32"/>
      <c r="I43" s="32">
        <v>1855</v>
      </c>
      <c r="J43" s="32"/>
      <c r="K43" s="32"/>
      <c r="L43" s="32"/>
      <c r="M43" s="32"/>
      <c r="N43" s="32"/>
      <c r="O43" s="32"/>
      <c r="P43" s="32"/>
      <c r="Q43" s="42"/>
    </row>
    <row r="44" spans="2:17" ht="60.75" customHeight="1">
      <c r="B44" s="45">
        <f t="shared" si="0"/>
        <v>38</v>
      </c>
      <c r="C44" s="61" t="s">
        <v>56</v>
      </c>
      <c r="D44" s="30"/>
      <c r="E44" s="62"/>
      <c r="F44" s="31"/>
      <c r="G44" s="32"/>
      <c r="H44" s="32"/>
      <c r="I44" s="62"/>
      <c r="J44" s="31">
        <v>201</v>
      </c>
      <c r="K44" s="32"/>
      <c r="L44" s="32"/>
      <c r="M44" s="32"/>
      <c r="N44" s="32"/>
      <c r="O44" s="32"/>
      <c r="P44" s="32"/>
      <c r="Q44" s="42"/>
    </row>
    <row r="45" spans="2:17" ht="69" customHeight="1">
      <c r="B45" s="45">
        <f t="shared" si="0"/>
        <v>39</v>
      </c>
      <c r="C45" s="61" t="s">
        <v>55</v>
      </c>
      <c r="D45" s="30"/>
      <c r="E45" s="62"/>
      <c r="F45" s="31"/>
      <c r="G45" s="32"/>
      <c r="H45" s="32"/>
      <c r="I45" s="62"/>
      <c r="J45" s="31">
        <v>187</v>
      </c>
      <c r="K45" s="32"/>
      <c r="L45" s="32"/>
      <c r="M45" s="32"/>
      <c r="N45" s="32"/>
      <c r="O45" s="32"/>
      <c r="P45" s="32"/>
      <c r="Q45" s="42"/>
    </row>
    <row r="46" spans="2:17" ht="21.75" customHeight="1">
      <c r="B46" s="45">
        <f t="shared" si="0"/>
        <v>40</v>
      </c>
      <c r="C46" s="61" t="s">
        <v>60</v>
      </c>
      <c r="D46" s="30"/>
      <c r="E46" s="62"/>
      <c r="F46" s="31"/>
      <c r="G46" s="32"/>
      <c r="H46" s="32"/>
      <c r="I46" s="32"/>
      <c r="J46" s="31"/>
      <c r="K46" s="32">
        <v>65.66</v>
      </c>
      <c r="L46" s="32"/>
      <c r="M46" s="32"/>
      <c r="N46" s="32"/>
      <c r="O46" s="32"/>
      <c r="P46" s="32"/>
      <c r="Q46" s="42"/>
    </row>
    <row r="47" spans="2:17" ht="36" customHeight="1">
      <c r="B47" s="45">
        <f t="shared" si="0"/>
        <v>41</v>
      </c>
      <c r="C47" s="61" t="s">
        <v>59</v>
      </c>
      <c r="D47" s="30"/>
      <c r="E47" s="62"/>
      <c r="F47" s="31"/>
      <c r="G47" s="32"/>
      <c r="H47" s="32"/>
      <c r="I47" s="32"/>
      <c r="J47" s="31"/>
      <c r="K47" s="32">
        <v>113</v>
      </c>
      <c r="L47" s="32"/>
      <c r="M47" s="32"/>
      <c r="N47" s="32"/>
      <c r="O47" s="32"/>
      <c r="P47" s="32"/>
      <c r="Q47" s="42"/>
    </row>
    <row r="48" spans="2:17" ht="45.75" customHeight="1">
      <c r="B48" s="45">
        <f t="shared" si="0"/>
        <v>42</v>
      </c>
      <c r="C48" s="61" t="s">
        <v>58</v>
      </c>
      <c r="D48" s="30"/>
      <c r="E48" s="62"/>
      <c r="F48" s="31"/>
      <c r="G48" s="32"/>
      <c r="H48" s="32"/>
      <c r="I48" s="32"/>
      <c r="J48" s="31">
        <v>13.05</v>
      </c>
      <c r="K48" s="32"/>
      <c r="L48" s="32"/>
      <c r="M48" s="32"/>
      <c r="N48" s="32"/>
      <c r="O48" s="32"/>
      <c r="P48" s="32"/>
      <c r="Q48" s="42"/>
    </row>
    <row r="49" spans="2:17" ht="26.25" customHeight="1">
      <c r="B49" s="45">
        <f t="shared" si="0"/>
        <v>43</v>
      </c>
      <c r="C49" s="61" t="s">
        <v>57</v>
      </c>
      <c r="D49" s="30"/>
      <c r="E49" s="62"/>
      <c r="F49" s="31"/>
      <c r="G49" s="32"/>
      <c r="H49" s="32"/>
      <c r="I49" s="32"/>
      <c r="J49" s="31">
        <v>90.89</v>
      </c>
      <c r="K49" s="32"/>
      <c r="L49" s="32"/>
      <c r="M49" s="32"/>
      <c r="N49" s="32"/>
      <c r="O49" s="32"/>
      <c r="P49" s="32"/>
      <c r="Q49" s="42"/>
    </row>
    <row r="50" spans="2:17" ht="69" customHeight="1">
      <c r="B50" s="45">
        <f t="shared" si="0"/>
        <v>44</v>
      </c>
      <c r="C50" s="61" t="s">
        <v>106</v>
      </c>
      <c r="D50" s="30"/>
      <c r="E50" s="62"/>
      <c r="F50" s="31"/>
      <c r="G50" s="32"/>
      <c r="H50" s="32"/>
      <c r="I50" s="32"/>
      <c r="J50" s="31">
        <v>51</v>
      </c>
      <c r="K50" s="32"/>
      <c r="L50" s="32"/>
      <c r="M50" s="32"/>
      <c r="N50" s="32"/>
      <c r="O50" s="32"/>
      <c r="P50" s="32"/>
      <c r="Q50" s="42"/>
    </row>
    <row r="51" spans="2:17" ht="37.5" customHeight="1">
      <c r="B51" s="45">
        <f t="shared" si="0"/>
        <v>45</v>
      </c>
      <c r="C51" s="61" t="s">
        <v>108</v>
      </c>
      <c r="D51" s="30"/>
      <c r="E51" s="62"/>
      <c r="F51" s="31"/>
      <c r="G51" s="32"/>
      <c r="H51" s="32"/>
      <c r="I51" s="32"/>
      <c r="J51" s="31">
        <v>160</v>
      </c>
      <c r="K51" s="32"/>
      <c r="L51" s="32"/>
      <c r="M51" s="32"/>
      <c r="N51" s="32"/>
      <c r="O51" s="32"/>
      <c r="P51" s="32"/>
      <c r="Q51" s="42"/>
    </row>
    <row r="52" spans="2:17" ht="96" customHeight="1">
      <c r="B52" s="45">
        <f t="shared" si="0"/>
        <v>46</v>
      </c>
      <c r="C52" s="61" t="s">
        <v>64</v>
      </c>
      <c r="D52" s="30"/>
      <c r="E52" s="62"/>
      <c r="F52" s="31"/>
      <c r="G52" s="32"/>
      <c r="H52" s="32"/>
      <c r="I52" s="32"/>
      <c r="J52" s="32">
        <v>40</v>
      </c>
      <c r="K52" s="31"/>
      <c r="L52" s="32"/>
      <c r="M52" s="32"/>
      <c r="N52" s="32"/>
      <c r="O52" s="32"/>
      <c r="P52" s="32"/>
      <c r="Q52" s="42"/>
    </row>
    <row r="53" spans="2:17" ht="18.75" customHeight="1">
      <c r="B53" s="45">
        <f t="shared" si="0"/>
        <v>47</v>
      </c>
      <c r="C53" s="61" t="s">
        <v>107</v>
      </c>
      <c r="D53" s="30"/>
      <c r="E53" s="62"/>
      <c r="F53" s="31"/>
      <c r="G53" s="32"/>
      <c r="H53" s="32"/>
      <c r="I53" s="32"/>
      <c r="J53" s="32">
        <v>25</v>
      </c>
      <c r="K53" s="31"/>
      <c r="L53" s="32"/>
      <c r="M53" s="32"/>
      <c r="N53" s="32"/>
      <c r="O53" s="32"/>
      <c r="P53" s="32"/>
      <c r="Q53" s="42"/>
    </row>
    <row r="54" spans="2:17" ht="33" customHeight="1">
      <c r="B54" s="45">
        <f t="shared" si="0"/>
        <v>48</v>
      </c>
      <c r="C54" s="61" t="s">
        <v>98</v>
      </c>
      <c r="D54" s="30"/>
      <c r="E54" s="62"/>
      <c r="F54" s="31"/>
      <c r="G54" s="32"/>
      <c r="H54" s="32"/>
      <c r="I54" s="32"/>
      <c r="J54" s="32">
        <v>120.3</v>
      </c>
      <c r="K54" s="31"/>
      <c r="L54" s="32"/>
      <c r="M54" s="32"/>
      <c r="N54" s="32"/>
      <c r="O54" s="32"/>
      <c r="P54" s="32"/>
      <c r="Q54" s="42"/>
    </row>
    <row r="55" spans="2:17" ht="66.75" customHeight="1">
      <c r="B55" s="45">
        <f t="shared" si="0"/>
        <v>49</v>
      </c>
      <c r="C55" s="61" t="s">
        <v>114</v>
      </c>
      <c r="D55" s="30"/>
      <c r="E55" s="62"/>
      <c r="F55" s="31"/>
      <c r="G55" s="32"/>
      <c r="H55" s="32"/>
      <c r="I55" s="32"/>
      <c r="J55" s="32"/>
      <c r="K55" s="31">
        <v>306.04</v>
      </c>
      <c r="L55" s="32"/>
      <c r="M55" s="32"/>
      <c r="N55" s="32"/>
      <c r="O55" s="32"/>
      <c r="P55" s="32"/>
      <c r="Q55" s="42"/>
    </row>
    <row r="56" spans="2:17" ht="57" customHeight="1">
      <c r="B56" s="45">
        <f t="shared" si="0"/>
        <v>50</v>
      </c>
      <c r="C56" s="61" t="s">
        <v>109</v>
      </c>
      <c r="D56" s="30"/>
      <c r="E56" s="62"/>
      <c r="F56" s="31"/>
      <c r="G56" s="32"/>
      <c r="H56" s="32"/>
      <c r="I56" s="32"/>
      <c r="J56" s="32"/>
      <c r="K56" s="31">
        <v>50</v>
      </c>
      <c r="L56" s="32"/>
      <c r="M56" s="32"/>
      <c r="N56" s="32"/>
      <c r="O56" s="32"/>
      <c r="P56" s="32"/>
      <c r="Q56" s="42"/>
    </row>
    <row r="57" spans="2:17" ht="47.25" customHeight="1">
      <c r="B57" s="45">
        <f t="shared" si="0"/>
        <v>51</v>
      </c>
      <c r="C57" s="61" t="s">
        <v>66</v>
      </c>
      <c r="D57" s="30"/>
      <c r="E57" s="62"/>
      <c r="F57" s="31"/>
      <c r="G57" s="32"/>
      <c r="H57" s="32"/>
      <c r="I57" s="32"/>
      <c r="J57" s="32"/>
      <c r="K57" s="32"/>
      <c r="L57" s="31">
        <v>124</v>
      </c>
      <c r="M57" s="32"/>
      <c r="N57" s="32"/>
      <c r="O57" s="32"/>
      <c r="P57" s="32"/>
      <c r="Q57" s="42"/>
    </row>
    <row r="58" spans="2:17" ht="45" customHeight="1">
      <c r="B58" s="45">
        <f t="shared" si="0"/>
        <v>52</v>
      </c>
      <c r="C58" s="47" t="s">
        <v>108</v>
      </c>
      <c r="D58" s="30"/>
      <c r="E58" s="62"/>
      <c r="F58" s="31"/>
      <c r="G58" s="32"/>
      <c r="H58" s="32"/>
      <c r="I58" s="32"/>
      <c r="J58" s="32"/>
      <c r="K58" s="32"/>
      <c r="L58" s="31">
        <v>32</v>
      </c>
      <c r="M58" s="32"/>
      <c r="N58" s="32"/>
      <c r="O58" s="32"/>
      <c r="P58" s="32"/>
      <c r="Q58" s="42"/>
    </row>
    <row r="59" spans="2:17" ht="48.75" customHeight="1">
      <c r="B59" s="45">
        <f t="shared" si="0"/>
        <v>53</v>
      </c>
      <c r="C59" s="47" t="s">
        <v>111</v>
      </c>
      <c r="D59" s="30"/>
      <c r="E59" s="62"/>
      <c r="F59" s="31"/>
      <c r="G59" s="32"/>
      <c r="H59" s="32"/>
      <c r="I59" s="32"/>
      <c r="J59" s="32"/>
      <c r="K59" s="32"/>
      <c r="L59" s="31">
        <v>40</v>
      </c>
      <c r="M59" s="32"/>
      <c r="N59" s="32"/>
      <c r="O59" s="32"/>
      <c r="P59" s="32"/>
      <c r="Q59" s="42"/>
    </row>
    <row r="60" spans="2:17" ht="44.25" customHeight="1">
      <c r="B60" s="45">
        <f t="shared" si="0"/>
        <v>54</v>
      </c>
      <c r="C60" s="47" t="s">
        <v>110</v>
      </c>
      <c r="D60" s="30"/>
      <c r="E60" s="62"/>
      <c r="F60" s="31"/>
      <c r="G60" s="32"/>
      <c r="H60" s="32"/>
      <c r="I60" s="32"/>
      <c r="J60" s="32"/>
      <c r="K60" s="32"/>
      <c r="L60" s="31">
        <v>20</v>
      </c>
      <c r="M60" s="32"/>
      <c r="N60" s="32"/>
      <c r="O60" s="32"/>
      <c r="P60" s="32"/>
      <c r="Q60" s="42"/>
    </row>
    <row r="61" spans="2:17" ht="60.75" customHeight="1">
      <c r="B61" s="45">
        <f t="shared" si="0"/>
        <v>55</v>
      </c>
      <c r="C61" s="61" t="s">
        <v>67</v>
      </c>
      <c r="D61" s="30"/>
      <c r="E61" s="62"/>
      <c r="F61" s="31"/>
      <c r="G61" s="32"/>
      <c r="H61" s="32"/>
      <c r="I61" s="32"/>
      <c r="J61" s="32"/>
      <c r="K61" s="32"/>
      <c r="L61" s="32"/>
      <c r="M61" s="63"/>
      <c r="N61" s="31">
        <v>100</v>
      </c>
      <c r="O61" s="32"/>
      <c r="P61" s="32"/>
      <c r="Q61" s="42"/>
    </row>
    <row r="62" spans="2:17" ht="33" customHeight="1">
      <c r="B62" s="45">
        <f t="shared" si="0"/>
        <v>56</v>
      </c>
      <c r="C62" s="61" t="s">
        <v>70</v>
      </c>
      <c r="D62" s="30"/>
      <c r="E62" s="62"/>
      <c r="F62" s="31"/>
      <c r="G62" s="32"/>
      <c r="H62" s="32"/>
      <c r="I62" s="32"/>
      <c r="J62" s="32"/>
      <c r="K62" s="32"/>
      <c r="L62" s="32"/>
      <c r="M62" s="32"/>
      <c r="N62" s="31">
        <v>72</v>
      </c>
      <c r="O62" s="32"/>
      <c r="P62" s="32"/>
      <c r="Q62" s="42"/>
    </row>
    <row r="63" spans="2:17" ht="48" customHeight="1">
      <c r="B63" s="45">
        <f t="shared" si="0"/>
        <v>57</v>
      </c>
      <c r="C63" s="61" t="s">
        <v>69</v>
      </c>
      <c r="D63" s="30"/>
      <c r="E63" s="62"/>
      <c r="F63" s="31"/>
      <c r="G63" s="32"/>
      <c r="H63" s="32"/>
      <c r="I63" s="32"/>
      <c r="J63" s="32"/>
      <c r="K63" s="32"/>
      <c r="L63" s="32"/>
      <c r="M63" s="32"/>
      <c r="N63" s="31">
        <v>50</v>
      </c>
      <c r="O63" s="32"/>
      <c r="P63" s="32"/>
      <c r="Q63" s="42"/>
    </row>
    <row r="64" spans="2:17" ht="87.75" customHeight="1">
      <c r="B64" s="45">
        <f t="shared" si="0"/>
        <v>58</v>
      </c>
      <c r="C64" s="61" t="s">
        <v>77</v>
      </c>
      <c r="D64" s="30"/>
      <c r="E64" s="62"/>
      <c r="F64" s="31"/>
      <c r="G64" s="32"/>
      <c r="H64" s="32"/>
      <c r="I64" s="32"/>
      <c r="J64" s="32"/>
      <c r="K64" s="32"/>
      <c r="L64" s="32"/>
      <c r="M64" s="32"/>
      <c r="N64" s="32"/>
      <c r="O64" s="31">
        <v>48</v>
      </c>
      <c r="P64" s="32"/>
      <c r="Q64" s="42"/>
    </row>
    <row r="65" spans="2:17" ht="138" customHeight="1">
      <c r="B65" s="45">
        <f t="shared" si="0"/>
        <v>59</v>
      </c>
      <c r="C65" s="64" t="s">
        <v>76</v>
      </c>
      <c r="D65" s="30"/>
      <c r="E65" s="62"/>
      <c r="F65" s="31"/>
      <c r="G65" s="32"/>
      <c r="H65" s="32"/>
      <c r="I65" s="32"/>
      <c r="J65" s="32"/>
      <c r="K65" s="32"/>
      <c r="L65" s="32"/>
      <c r="M65" s="32"/>
      <c r="N65" s="32"/>
      <c r="O65" s="31">
        <v>26.8</v>
      </c>
      <c r="P65" s="32"/>
      <c r="Q65" s="42"/>
    </row>
    <row r="66" spans="2:17" ht="46.5" customHeight="1">
      <c r="B66" s="45">
        <f t="shared" si="0"/>
        <v>60</v>
      </c>
      <c r="C66" s="61" t="s">
        <v>99</v>
      </c>
      <c r="D66" s="30"/>
      <c r="E66" s="62"/>
      <c r="F66" s="31"/>
      <c r="G66" s="32"/>
      <c r="H66" s="32"/>
      <c r="I66" s="32"/>
      <c r="J66" s="32"/>
      <c r="K66" s="32"/>
      <c r="L66" s="32"/>
      <c r="M66" s="32"/>
      <c r="N66" s="32"/>
      <c r="O66" s="31">
        <v>461.7</v>
      </c>
      <c r="P66" s="32"/>
      <c r="Q66" s="41"/>
    </row>
    <row r="67" spans="2:17" ht="78" customHeight="1">
      <c r="B67" s="45">
        <f t="shared" si="0"/>
        <v>61</v>
      </c>
      <c r="C67" s="65" t="s">
        <v>100</v>
      </c>
      <c r="D67" s="48"/>
      <c r="E67" s="62"/>
      <c r="F67" s="37"/>
      <c r="G67" s="38"/>
      <c r="H67" s="38"/>
      <c r="I67" s="38"/>
      <c r="J67" s="38"/>
      <c r="K67" s="38"/>
      <c r="L67" s="38"/>
      <c r="M67" s="38"/>
      <c r="N67" s="38"/>
      <c r="O67" s="37">
        <v>300</v>
      </c>
      <c r="P67" s="38"/>
      <c r="Q67" s="42"/>
    </row>
    <row r="68" spans="2:17" ht="31.5" customHeight="1">
      <c r="B68" s="45">
        <f t="shared" si="0"/>
        <v>62</v>
      </c>
      <c r="C68" s="65" t="s">
        <v>73</v>
      </c>
      <c r="D68" s="48"/>
      <c r="E68" s="62"/>
      <c r="F68" s="37"/>
      <c r="G68" s="38"/>
      <c r="H68" s="38"/>
      <c r="I68" s="38"/>
      <c r="J68" s="38"/>
      <c r="K68" s="38"/>
      <c r="L68" s="38"/>
      <c r="M68" s="38"/>
      <c r="N68" s="38"/>
      <c r="O68" s="37">
        <v>150</v>
      </c>
      <c r="P68" s="38"/>
      <c r="Q68" s="42"/>
    </row>
    <row r="69" spans="2:17" ht="54.75" customHeight="1">
      <c r="B69" s="45">
        <f t="shared" si="0"/>
        <v>63</v>
      </c>
      <c r="C69" s="65" t="s">
        <v>101</v>
      </c>
      <c r="D69" s="48"/>
      <c r="E69" s="62"/>
      <c r="F69" s="37"/>
      <c r="G69" s="38"/>
      <c r="H69" s="38"/>
      <c r="I69" s="38"/>
      <c r="J69" s="38"/>
      <c r="K69" s="38"/>
      <c r="L69" s="38"/>
      <c r="M69" s="38"/>
      <c r="N69" s="38"/>
      <c r="O69" s="31">
        <v>150</v>
      </c>
      <c r="P69" s="38"/>
      <c r="Q69" s="42"/>
    </row>
    <row r="70" spans="2:17" ht="31.5" customHeight="1">
      <c r="B70" s="45">
        <f t="shared" si="0"/>
        <v>64</v>
      </c>
      <c r="C70" s="65" t="s">
        <v>96</v>
      </c>
      <c r="D70" s="48"/>
      <c r="E70" s="62"/>
      <c r="F70" s="37"/>
      <c r="G70" s="38"/>
      <c r="H70" s="38"/>
      <c r="I70" s="38"/>
      <c r="J70" s="38"/>
      <c r="K70" s="38"/>
      <c r="L70" s="38"/>
      <c r="M70" s="38"/>
      <c r="N70" s="37">
        <v>145</v>
      </c>
      <c r="O70" s="62"/>
      <c r="P70" s="38"/>
      <c r="Q70" s="42"/>
    </row>
    <row r="71" spans="2:17" ht="31.5" customHeight="1">
      <c r="B71" s="45">
        <f t="shared" si="0"/>
        <v>65</v>
      </c>
      <c r="C71" s="47" t="s">
        <v>112</v>
      </c>
      <c r="D71" s="48"/>
      <c r="E71" s="62"/>
      <c r="F71" s="37"/>
      <c r="G71" s="38"/>
      <c r="H71" s="38"/>
      <c r="I71" s="38"/>
      <c r="J71" s="38"/>
      <c r="K71" s="38"/>
      <c r="L71" s="38"/>
      <c r="M71" s="38"/>
      <c r="N71" s="37">
        <v>31.47</v>
      </c>
      <c r="O71" s="62"/>
      <c r="P71" s="38"/>
      <c r="Q71" s="41"/>
    </row>
    <row r="72" spans="2:17" ht="57" customHeight="1">
      <c r="B72" s="45">
        <f t="shared" si="0"/>
        <v>66</v>
      </c>
      <c r="C72" s="47" t="s">
        <v>113</v>
      </c>
      <c r="D72" s="48"/>
      <c r="E72" s="62"/>
      <c r="F72" s="37"/>
      <c r="G72" s="38"/>
      <c r="H72" s="38"/>
      <c r="I72" s="38"/>
      <c r="J72" s="38"/>
      <c r="K72" s="38"/>
      <c r="L72" s="38"/>
      <c r="M72" s="38"/>
      <c r="N72" s="37">
        <v>74.58</v>
      </c>
      <c r="O72" s="63"/>
      <c r="P72" s="38"/>
      <c r="Q72" s="41"/>
    </row>
    <row r="73" spans="2:17" ht="134.25" customHeight="1">
      <c r="B73" s="45">
        <f>B72+1</f>
        <v>67</v>
      </c>
      <c r="C73" s="65" t="s">
        <v>78</v>
      </c>
      <c r="D73" s="48"/>
      <c r="E73" s="62"/>
      <c r="F73" s="37"/>
      <c r="G73" s="38"/>
      <c r="H73" s="38"/>
      <c r="I73" s="38"/>
      <c r="J73" s="38"/>
      <c r="K73" s="38"/>
      <c r="L73" s="38"/>
      <c r="M73" s="38"/>
      <c r="N73" s="38"/>
      <c r="O73" s="38"/>
      <c r="P73" s="37">
        <v>165</v>
      </c>
      <c r="Q73" s="41"/>
    </row>
    <row r="74" spans="2:17" ht="33" customHeight="1" thickBot="1">
      <c r="B74" s="66" t="s">
        <v>15</v>
      </c>
      <c r="C74" s="67"/>
      <c r="D74" s="68"/>
      <c r="E74" s="39">
        <f aca="true" t="shared" si="1" ref="E74:P74">SUM(E7:E73)</f>
        <v>165</v>
      </c>
      <c r="F74" s="39">
        <f t="shared" si="1"/>
        <v>455.29</v>
      </c>
      <c r="G74" s="39">
        <f t="shared" si="1"/>
        <v>4880.95</v>
      </c>
      <c r="H74" s="39">
        <f t="shared" si="1"/>
        <v>3858.82</v>
      </c>
      <c r="I74" s="39">
        <f t="shared" si="1"/>
        <v>3010.4</v>
      </c>
      <c r="J74" s="39">
        <f t="shared" si="1"/>
        <v>1167.26</v>
      </c>
      <c r="K74" s="39">
        <f t="shared" si="1"/>
        <v>534.7</v>
      </c>
      <c r="L74" s="39">
        <f t="shared" si="1"/>
        <v>216</v>
      </c>
      <c r="M74" s="39">
        <f t="shared" si="1"/>
        <v>0</v>
      </c>
      <c r="N74" s="39">
        <f t="shared" si="1"/>
        <v>473.05</v>
      </c>
      <c r="O74" s="39">
        <f t="shared" si="1"/>
        <v>1136.5</v>
      </c>
      <c r="P74" s="39">
        <f t="shared" si="1"/>
        <v>165</v>
      </c>
      <c r="Q74" s="40">
        <f>SUM(E74:P74)</f>
        <v>16062.97</v>
      </c>
    </row>
    <row r="75" spans="2:17" ht="15">
      <c r="B75" s="63"/>
      <c r="C75" s="63"/>
      <c r="D75" s="63"/>
      <c r="E75" s="63">
        <f aca="true" t="shared" si="2" ref="E75:P75">COUNT(E7:E73)</f>
        <v>1</v>
      </c>
      <c r="F75" s="63">
        <f t="shared" si="2"/>
        <v>6</v>
      </c>
      <c r="G75" s="63">
        <f t="shared" si="2"/>
        <v>8</v>
      </c>
      <c r="H75" s="63">
        <f t="shared" si="2"/>
        <v>14</v>
      </c>
      <c r="I75" s="63">
        <f t="shared" si="2"/>
        <v>6</v>
      </c>
      <c r="J75" s="63">
        <f t="shared" si="2"/>
        <v>11</v>
      </c>
      <c r="K75" s="63">
        <f t="shared" si="2"/>
        <v>4</v>
      </c>
      <c r="L75" s="63">
        <f t="shared" si="2"/>
        <v>4</v>
      </c>
      <c r="M75" s="63">
        <f t="shared" si="2"/>
        <v>0</v>
      </c>
      <c r="N75" s="63">
        <f t="shared" si="2"/>
        <v>6</v>
      </c>
      <c r="O75" s="63">
        <f t="shared" si="2"/>
        <v>6</v>
      </c>
      <c r="P75" s="63">
        <f t="shared" si="2"/>
        <v>1</v>
      </c>
      <c r="Q75" s="63">
        <f>SUM(E75:P75)</f>
        <v>67</v>
      </c>
    </row>
    <row r="76" spans="3:17" ht="18">
      <c r="C76" s="1"/>
      <c r="D76" s="1"/>
      <c r="E76" s="1"/>
      <c r="F76" s="1"/>
      <c r="G76" s="1"/>
      <c r="H76" s="1"/>
      <c r="I76" s="1"/>
      <c r="J76" s="1"/>
      <c r="K76" s="1"/>
      <c r="L76" s="7"/>
      <c r="M76" s="1"/>
      <c r="N76" s="1"/>
      <c r="O76" s="1"/>
      <c r="P76" s="1"/>
      <c r="Q76" s="1"/>
    </row>
    <row r="77" spans="3:17" ht="18">
      <c r="C77" s="1" t="s">
        <v>85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 t="s">
        <v>86</v>
      </c>
      <c r="P77" s="1"/>
      <c r="Q77" s="1"/>
    </row>
    <row r="78" spans="3:17" ht="18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8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8">
      <c r="C80" s="1" t="s">
        <v>80</v>
      </c>
      <c r="D80" s="1"/>
      <c r="E80" s="1"/>
      <c r="F80" s="1"/>
      <c r="G80" s="1"/>
      <c r="H80" s="1"/>
      <c r="I80" s="1"/>
      <c r="J80" s="1"/>
      <c r="M80" s="1"/>
      <c r="N80" s="1"/>
      <c r="O80" s="1" t="s">
        <v>81</v>
      </c>
      <c r="P80" s="1"/>
      <c r="Q80" s="1"/>
    </row>
    <row r="81" spans="3:17" ht="18">
      <c r="C81" s="1" t="s">
        <v>82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8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3:17" ht="18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8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8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4:17" ht="18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8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8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8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8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8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8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8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8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8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8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8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8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8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8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3:17" ht="18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3:17" ht="18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3:17" ht="18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8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3:17" ht="18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3:17" ht="18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3:17" ht="18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3:17" ht="18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3:17" ht="18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3:17" ht="18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3:17" ht="18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3:17" ht="18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3:17" ht="18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3:17" ht="18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3:17" ht="18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3:17" ht="18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3:17" ht="18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3:17" ht="18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</sheetData>
  <sheetProtection/>
  <mergeCells count="7">
    <mergeCell ref="B74:C74"/>
    <mergeCell ref="N1:Q1"/>
    <mergeCell ref="N2:Q2"/>
    <mergeCell ref="E4:O4"/>
    <mergeCell ref="B5:B6"/>
    <mergeCell ref="C5:C6"/>
    <mergeCell ref="E6:P6"/>
  </mergeCells>
  <printOptions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spececonom</dc:creator>
  <cp:keywords/>
  <dc:description/>
  <cp:lastModifiedBy>Татьяна Ф. Артемова</cp:lastModifiedBy>
  <cp:lastPrinted>2016-05-31T03:36:00Z</cp:lastPrinted>
  <dcterms:created xsi:type="dcterms:W3CDTF">2005-11-04T04:29:17Z</dcterms:created>
  <dcterms:modified xsi:type="dcterms:W3CDTF">2016-10-13T02:25:10Z</dcterms:modified>
  <cp:category/>
  <cp:version/>
  <cp:contentType/>
  <cp:contentStatus/>
</cp:coreProperties>
</file>